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02. ПРОТОКОЛЫ\01. ЛЕГКАЯ 2017\ПРОБЕГИ\probeg.org\"/>
    </mc:Choice>
  </mc:AlternateContent>
  <bookViews>
    <workbookView xWindow="0" yWindow="0" windowWidth="19200" windowHeight="10770" activeTab="3"/>
  </bookViews>
  <sheets>
    <sheet name="1,5" sheetId="1" r:id="rId1"/>
    <sheet name="5" sheetId="2" r:id="rId2"/>
    <sheet name="10" sheetId="3" r:id="rId3"/>
    <sheet name="21" sheetId="4" r:id="rId4"/>
  </sheets>
  <externalReferences>
    <externalReference r:id="rId5"/>
    <externalReference r:id="rId6"/>
  </externalReferences>
  <definedNames>
    <definedName name="Jnames" localSheetId="2">OFFSET(INDIRECT(ADDRESS(MATCH("J*",'10'!Names,0)+1,1)),0,0,COUNTIF('10'!Names,"J*"),1)</definedName>
    <definedName name="Jnames" localSheetId="3">OFFSET(INDIRECT(ADDRESS(MATCH("J*",'21'!Names,0)+1,1)),0,0,COUNTIF('21'!Names,"J*"),1)</definedName>
    <definedName name="Jnames" localSheetId="1">OFFSET(INDIRECT(ADDRESS(MATCH("J*",'5'!Names,0)+1,1)),0,0,COUNTIF('5'!Names,"J*"),1)</definedName>
    <definedName name="Jnames">OFFSET(INDIRECT(ADDRESS(MATCH("J*",Names,0)+1,1)),0,0,COUNTIF(Names,"J*"),1)</definedName>
    <definedName name="Names" localSheetId="2">OFFSET(#REF!,0,0,COUNTA(#REF!:#REF!),1)</definedName>
    <definedName name="Names" localSheetId="3">OFFSET(#REF!,0,0,COUNTA(#REF!:#REF!),1)</definedName>
    <definedName name="Names" localSheetId="1">OFFSET(#REF!,0,0,COUNTA(#REF!:#REF!),1)</definedName>
    <definedName name="Names">OFFSET(#REF!,0,0,COUNTA(#REF!:#REF!),1)</definedName>
    <definedName name="Дист_1Ж_Пол" localSheetId="2">#REF!</definedName>
    <definedName name="Дист_1Ж_Пол" localSheetId="3">#REF!</definedName>
    <definedName name="Дист_1Ж_Пол" localSheetId="1">#REF!</definedName>
    <definedName name="Дист_1Ж_Пол">Дист_1Ж1418[]</definedName>
    <definedName name="Дист_4М3" localSheetId="2">[1]!Дист_4М2[#Data]</definedName>
    <definedName name="Дист_4М3" localSheetId="3">[1]!Дист_4М2[#Data]</definedName>
    <definedName name="Дист_4М3" localSheetId="1">[1]!Дист_4М2[#Data]</definedName>
    <definedName name="Дист_4М3">[1]!Дист_4М2[#Data]</definedName>
    <definedName name="Дист_5Ж" localSheetId="2">[1]!Дист_1М[#Data]</definedName>
    <definedName name="Дист_5Ж" localSheetId="3">[1]!Дист_1М[#Data]</definedName>
    <definedName name="Дист_5Ж" localSheetId="1">[1]!Дист_1М[#Data]</definedName>
    <definedName name="Дист_5Ж">[1]!Дист_1М[#Data]</definedName>
    <definedName name="Дист_5м" localSheetId="2">[1]!Дист_4М2[#Data]</definedName>
    <definedName name="Дист_5м" localSheetId="3">[1]!Дист_4М2[#Data]</definedName>
    <definedName name="Дист_5м" localSheetId="1">[1]!Дист_4М2[#Data]</definedName>
    <definedName name="Дист_5м">[1]!Дист_4М2[#Data]</definedName>
    <definedName name="дист2" localSheetId="2">OFFSET([1]Финиш!$F$8,MATCH([1]Финиш!$F$4,[1]!Финиш[Дист],0),0,COUNTIF([1]!Финиш[Дист],[1]Финиш!$F$4))</definedName>
    <definedName name="дист2" localSheetId="3">OFFSET([1]Финиш!$F$8,MATCH([1]Финиш!$F$4,[1]!Финиш[Дист],0),0,COUNTIF([1]!Финиш[Дист],[1]Финиш!$F$4))</definedName>
    <definedName name="дист2" localSheetId="1">OFFSET([1]Финиш!$F$8,MATCH([1]Финиш!$F$4,[1]!Финиш[Дист],0),0,COUNTIF([1]!Финиш[Дист],[1]Финиш!$F$4))</definedName>
    <definedName name="дист2">OFFSET([1]Финиш!$F$8,MATCH([1]Финиш!$F$4,[1]!Финиш[Дист],0),0,COUNTIF([1]!Финиш[Дист],[1]Финиш!$F$4))</definedName>
    <definedName name="дист3" localSheetId="2">OFFSET([1]Финиш!$F$8,MATCH([1]Финиш!$F$5,[1]!Финиш[Дист],0),0,COUNTIF([1]!Финиш[Дист],[1]Финиш!$F$5))</definedName>
    <definedName name="дист3" localSheetId="3">OFFSET([1]Финиш!$F$8,MATCH([1]Финиш!$F$5,[1]!Финиш[Дист],0),0,COUNTIF([1]!Финиш[Дист],[1]Финиш!$F$5))</definedName>
    <definedName name="дист3" localSheetId="1">OFFSET([1]Финиш!$F$8,MATCH([1]Финиш!$F$5,[1]!Финиш[Дист],0),0,COUNTIF([1]!Финиш[Дист],[1]Финиш!$F$5))</definedName>
    <definedName name="дист3">OFFSET([1]Финиш!$F$8,MATCH([1]Финиш!$F$5,[1]!Финиш[Дист],0),0,COUNTIF([1]!Финиш[Дист],[1]Финиш!$F$5))</definedName>
    <definedName name="дист4" localSheetId="2">OFFSET([1]Финиш!$F$8,MATCH([1]Финиш!$F$6,[1]!Финиш[Дист],0),0,COUNTIF([1]!Финиш[Дист],[1]Финиш!$F$6))</definedName>
    <definedName name="дист4" localSheetId="3">OFFSET([1]Финиш!$F$8,MATCH([1]Финиш!$F$6,[1]!Финиш[Дист],0),0,COUNTIF([1]!Финиш[Дист],[1]Финиш!$F$6))</definedName>
    <definedName name="дист4" localSheetId="1">OFFSET([1]Финиш!$F$8,MATCH([1]Финиш!$F$6,[1]!Финиш[Дист],0),0,COUNTIF([1]!Финиш[Дист],[1]Финиш!$F$6))</definedName>
    <definedName name="дист4">OFFSET([1]Финиш!$F$8,MATCH([1]Финиш!$F$6,[1]!Финиш[Дист],0),0,COUNTIF([1]!Финиш[Дист],[1]Финиш!$F$6))</definedName>
    <definedName name="дист6" localSheetId="3">[1]!Дист_4М2[#Data]</definedName>
    <definedName name="дист6">[1]!Дист_4М2[#Data]</definedName>
    <definedName name="кадры">(HOUR([1]ВидеоФиниш!$G1)*3600+MINUTE([1]ВидеоФиниш!$G1)*60+SECOND([1]ВидеоФиниш!$G1))*[1]ВидеоФиниш!$H$2</definedName>
    <definedName name="матч2016">OFFSET([2]ЧЛЕНЫ_КЛБМатч!$D$2,0,0,MATCH(REPT("я",255),[2]ЧЛЕНЫ_КЛБМатч!A1048407:A749),1)</definedName>
    <definedName name="проба1" localSheetId="2">OFFSET(#REF!,#REF!-1,0,#REF!,1)</definedName>
    <definedName name="проба1" localSheetId="3">OFFSET(#REF!,#REF!-1,0,#REF!,1)</definedName>
    <definedName name="проба1" localSheetId="1">OFFSET(#REF!,#REF!-1,0,#REF!,1)</definedName>
    <definedName name="проба1">OFFSET(#REF!,#REF!-1,0,#REF!,1)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2" i="4" l="1"/>
  <c r="L319" i="4"/>
  <c r="K319" i="4"/>
  <c r="J319" i="4"/>
  <c r="I319" i="4"/>
  <c r="H319" i="4"/>
  <c r="G319" i="4"/>
  <c r="F319" i="4"/>
  <c r="E319" i="4"/>
  <c r="D319" i="4"/>
  <c r="C319" i="4"/>
  <c r="A319" i="4"/>
  <c r="L318" i="4"/>
  <c r="K318" i="4"/>
  <c r="J318" i="4"/>
  <c r="I318" i="4"/>
  <c r="H318" i="4"/>
  <c r="G318" i="4"/>
  <c r="F318" i="4"/>
  <c r="E318" i="4"/>
  <c r="D318" i="4"/>
  <c r="C318" i="4"/>
  <c r="A318" i="4"/>
  <c r="L317" i="4"/>
  <c r="K317" i="4"/>
  <c r="J317" i="4"/>
  <c r="I317" i="4"/>
  <c r="H317" i="4"/>
  <c r="G317" i="4"/>
  <c r="F317" i="4"/>
  <c r="E317" i="4"/>
  <c r="A317" i="4" s="1"/>
  <c r="D317" i="4"/>
  <c r="C317" i="4"/>
  <c r="L316" i="4"/>
  <c r="K316" i="4"/>
  <c r="J316" i="4"/>
  <c r="I316" i="4"/>
  <c r="H316" i="4"/>
  <c r="G316" i="4"/>
  <c r="F316" i="4"/>
  <c r="E316" i="4"/>
  <c r="A316" i="4" s="1"/>
  <c r="D316" i="4"/>
  <c r="C316" i="4"/>
  <c r="L315" i="4"/>
  <c r="K315" i="4"/>
  <c r="J315" i="4"/>
  <c r="I315" i="4"/>
  <c r="H315" i="4"/>
  <c r="G315" i="4"/>
  <c r="F315" i="4"/>
  <c r="E315" i="4"/>
  <c r="D315" i="4"/>
  <c r="C315" i="4"/>
  <c r="A315" i="4"/>
  <c r="L314" i="4"/>
  <c r="K314" i="4"/>
  <c r="J314" i="4"/>
  <c r="I314" i="4"/>
  <c r="H314" i="4"/>
  <c r="G314" i="4"/>
  <c r="F314" i="4"/>
  <c r="E314" i="4"/>
  <c r="D314" i="4"/>
  <c r="C314" i="4"/>
  <c r="A314" i="4"/>
  <c r="L313" i="4"/>
  <c r="K313" i="4"/>
  <c r="J313" i="4"/>
  <c r="I313" i="4"/>
  <c r="H313" i="4"/>
  <c r="G313" i="4"/>
  <c r="F313" i="4"/>
  <c r="E313" i="4"/>
  <c r="A313" i="4" s="1"/>
  <c r="D313" i="4"/>
  <c r="C313" i="4"/>
  <c r="L312" i="4"/>
  <c r="K312" i="4"/>
  <c r="J312" i="4"/>
  <c r="I312" i="4"/>
  <c r="H312" i="4"/>
  <c r="G312" i="4"/>
  <c r="F312" i="4"/>
  <c r="E312" i="4"/>
  <c r="A312" i="4" s="1"/>
  <c r="D312" i="4"/>
  <c r="C312" i="4"/>
  <c r="L311" i="4"/>
  <c r="K311" i="4"/>
  <c r="J311" i="4"/>
  <c r="I311" i="4"/>
  <c r="H311" i="4"/>
  <c r="G311" i="4"/>
  <c r="F311" i="4"/>
  <c r="E311" i="4"/>
  <c r="D311" i="4"/>
  <c r="C311" i="4"/>
  <c r="A311" i="4"/>
  <c r="L310" i="4"/>
  <c r="K310" i="4"/>
  <c r="J310" i="4"/>
  <c r="I310" i="4"/>
  <c r="H310" i="4"/>
  <c r="G310" i="4"/>
  <c r="F310" i="4"/>
  <c r="E310" i="4"/>
  <c r="D310" i="4"/>
  <c r="C310" i="4"/>
  <c r="A310" i="4"/>
  <c r="L309" i="4"/>
  <c r="K309" i="4"/>
  <c r="J309" i="4"/>
  <c r="I309" i="4"/>
  <c r="H309" i="4"/>
  <c r="G309" i="4"/>
  <c r="F309" i="4"/>
  <c r="E309" i="4"/>
  <c r="A309" i="4" s="1"/>
  <c r="D309" i="4"/>
  <c r="C309" i="4"/>
  <c r="L308" i="4"/>
  <c r="K308" i="4"/>
  <c r="J308" i="4"/>
  <c r="I308" i="4"/>
  <c r="H308" i="4"/>
  <c r="G308" i="4"/>
  <c r="F308" i="4"/>
  <c r="E308" i="4"/>
  <c r="A308" i="4" s="1"/>
  <c r="D308" i="4"/>
  <c r="C308" i="4"/>
  <c r="L307" i="4"/>
  <c r="K307" i="4"/>
  <c r="J307" i="4"/>
  <c r="I307" i="4"/>
  <c r="H307" i="4"/>
  <c r="G307" i="4"/>
  <c r="F307" i="4"/>
  <c r="E307" i="4"/>
  <c r="D307" i="4"/>
  <c r="C307" i="4"/>
  <c r="A307" i="4"/>
  <c r="L306" i="4"/>
  <c r="K306" i="4"/>
  <c r="J306" i="4"/>
  <c r="I306" i="4"/>
  <c r="H306" i="4"/>
  <c r="G306" i="4"/>
  <c r="F306" i="4"/>
  <c r="E306" i="4"/>
  <c r="D306" i="4"/>
  <c r="C306" i="4"/>
  <c r="A306" i="4"/>
  <c r="L305" i="4"/>
  <c r="K305" i="4"/>
  <c r="J305" i="4"/>
  <c r="I305" i="4"/>
  <c r="H305" i="4"/>
  <c r="G305" i="4"/>
  <c r="F305" i="4"/>
  <c r="E305" i="4"/>
  <c r="A305" i="4" s="1"/>
  <c r="D305" i="4"/>
  <c r="C305" i="4"/>
  <c r="L304" i="4"/>
  <c r="K304" i="4"/>
  <c r="J304" i="4"/>
  <c r="I304" i="4"/>
  <c r="H304" i="4"/>
  <c r="G304" i="4"/>
  <c r="F304" i="4"/>
  <c r="E304" i="4"/>
  <c r="A304" i="4" s="1"/>
  <c r="D304" i="4"/>
  <c r="C304" i="4"/>
  <c r="L303" i="4"/>
  <c r="K303" i="4"/>
  <c r="J303" i="4"/>
  <c r="I303" i="4"/>
  <c r="H303" i="4"/>
  <c r="G303" i="4"/>
  <c r="F303" i="4"/>
  <c r="E303" i="4"/>
  <c r="D303" i="4"/>
  <c r="C303" i="4"/>
  <c r="A303" i="4"/>
  <c r="L302" i="4"/>
  <c r="K302" i="4"/>
  <c r="J302" i="4"/>
  <c r="I302" i="4"/>
  <c r="H302" i="4"/>
  <c r="G302" i="4"/>
  <c r="F302" i="4"/>
  <c r="E302" i="4"/>
  <c r="D302" i="4"/>
  <c r="C302" i="4"/>
  <c r="A302" i="4"/>
  <c r="L301" i="4"/>
  <c r="K301" i="4"/>
  <c r="J301" i="4"/>
  <c r="I301" i="4"/>
  <c r="H301" i="4"/>
  <c r="G301" i="4"/>
  <c r="F301" i="4"/>
  <c r="E301" i="4"/>
  <c r="D301" i="4"/>
  <c r="C301" i="4"/>
  <c r="A301" i="4"/>
  <c r="L300" i="4"/>
  <c r="K300" i="4"/>
  <c r="J300" i="4"/>
  <c r="I300" i="4"/>
  <c r="H300" i="4"/>
  <c r="G300" i="4"/>
  <c r="F300" i="4"/>
  <c r="E300" i="4"/>
  <c r="A300" i="4" s="1"/>
  <c r="D300" i="4"/>
  <c r="C300" i="4"/>
  <c r="L299" i="4"/>
  <c r="K299" i="4"/>
  <c r="J299" i="4"/>
  <c r="I299" i="4"/>
  <c r="H299" i="4"/>
  <c r="G299" i="4"/>
  <c r="F299" i="4"/>
  <c r="E299" i="4"/>
  <c r="D299" i="4"/>
  <c r="C299" i="4"/>
  <c r="A299" i="4"/>
  <c r="L298" i="4"/>
  <c r="K298" i="4"/>
  <c r="J298" i="4"/>
  <c r="I298" i="4"/>
  <c r="H298" i="4"/>
  <c r="G298" i="4"/>
  <c r="F298" i="4"/>
  <c r="E298" i="4"/>
  <c r="D298" i="4"/>
  <c r="C298" i="4"/>
  <c r="A298" i="4"/>
  <c r="L297" i="4"/>
  <c r="K297" i="4"/>
  <c r="J297" i="4"/>
  <c r="I297" i="4"/>
  <c r="H297" i="4"/>
  <c r="G297" i="4"/>
  <c r="F297" i="4"/>
  <c r="E297" i="4"/>
  <c r="D297" i="4"/>
  <c r="C297" i="4"/>
  <c r="A297" i="4"/>
  <c r="L296" i="4"/>
  <c r="K296" i="4"/>
  <c r="J296" i="4"/>
  <c r="I296" i="4"/>
  <c r="H296" i="4"/>
  <c r="G296" i="4"/>
  <c r="F296" i="4"/>
  <c r="E296" i="4"/>
  <c r="A296" i="4" s="1"/>
  <c r="D296" i="4"/>
  <c r="C296" i="4"/>
  <c r="L295" i="4"/>
  <c r="K295" i="4"/>
  <c r="J295" i="4"/>
  <c r="I295" i="4"/>
  <c r="H295" i="4"/>
  <c r="G295" i="4"/>
  <c r="F295" i="4"/>
  <c r="E295" i="4"/>
  <c r="D295" i="4"/>
  <c r="C295" i="4"/>
  <c r="A295" i="4"/>
  <c r="L294" i="4"/>
  <c r="K294" i="4"/>
  <c r="J294" i="4"/>
  <c r="I294" i="4"/>
  <c r="H294" i="4"/>
  <c r="G294" i="4"/>
  <c r="F294" i="4"/>
  <c r="E294" i="4"/>
  <c r="D294" i="4"/>
  <c r="C294" i="4"/>
  <c r="A294" i="4"/>
  <c r="L293" i="4"/>
  <c r="K293" i="4"/>
  <c r="J293" i="4"/>
  <c r="I293" i="4"/>
  <c r="H293" i="4"/>
  <c r="G293" i="4"/>
  <c r="F293" i="4"/>
  <c r="E293" i="4"/>
  <c r="D293" i="4"/>
  <c r="C293" i="4"/>
  <c r="A293" i="4"/>
  <c r="L292" i="4"/>
  <c r="K292" i="4"/>
  <c r="J292" i="4"/>
  <c r="I292" i="4"/>
  <c r="H292" i="4"/>
  <c r="G292" i="4"/>
  <c r="F292" i="4"/>
  <c r="E292" i="4"/>
  <c r="A292" i="4" s="1"/>
  <c r="D292" i="4"/>
  <c r="C292" i="4"/>
  <c r="L291" i="4"/>
  <c r="K291" i="4"/>
  <c r="J291" i="4"/>
  <c r="I291" i="4"/>
  <c r="H291" i="4"/>
  <c r="G291" i="4"/>
  <c r="F291" i="4"/>
  <c r="E291" i="4"/>
  <c r="D291" i="4"/>
  <c r="C291" i="4"/>
  <c r="A291" i="4"/>
  <c r="L290" i="4"/>
  <c r="K290" i="4"/>
  <c r="J290" i="4"/>
  <c r="I290" i="4"/>
  <c r="H290" i="4"/>
  <c r="G290" i="4"/>
  <c r="F290" i="4"/>
  <c r="E290" i="4"/>
  <c r="D290" i="4"/>
  <c r="C290" i="4"/>
  <c r="A290" i="4"/>
  <c r="L289" i="4"/>
  <c r="K289" i="4"/>
  <c r="J289" i="4"/>
  <c r="I289" i="4"/>
  <c r="H289" i="4"/>
  <c r="G289" i="4"/>
  <c r="F289" i="4"/>
  <c r="E289" i="4"/>
  <c r="D289" i="4"/>
  <c r="C289" i="4"/>
  <c r="A289" i="4"/>
  <c r="L288" i="4"/>
  <c r="K288" i="4"/>
  <c r="J288" i="4"/>
  <c r="I288" i="4"/>
  <c r="H288" i="4"/>
  <c r="G288" i="4"/>
  <c r="F288" i="4"/>
  <c r="E288" i="4"/>
  <c r="A288" i="4" s="1"/>
  <c r="D288" i="4"/>
  <c r="C288" i="4"/>
  <c r="L287" i="4"/>
  <c r="K287" i="4"/>
  <c r="J287" i="4"/>
  <c r="I287" i="4"/>
  <c r="H287" i="4"/>
  <c r="G287" i="4"/>
  <c r="F287" i="4"/>
  <c r="E287" i="4"/>
  <c r="D287" i="4"/>
  <c r="C287" i="4"/>
  <c r="A287" i="4"/>
  <c r="L286" i="4"/>
  <c r="K286" i="4"/>
  <c r="J286" i="4"/>
  <c r="I286" i="4"/>
  <c r="H286" i="4"/>
  <c r="G286" i="4"/>
  <c r="F286" i="4"/>
  <c r="E286" i="4"/>
  <c r="D286" i="4"/>
  <c r="C286" i="4"/>
  <c r="A286" i="4"/>
  <c r="L285" i="4"/>
  <c r="K285" i="4"/>
  <c r="J285" i="4"/>
  <c r="I285" i="4"/>
  <c r="H285" i="4"/>
  <c r="G285" i="4"/>
  <c r="F285" i="4"/>
  <c r="E285" i="4"/>
  <c r="D285" i="4"/>
  <c r="C285" i="4"/>
  <c r="A285" i="4"/>
  <c r="L284" i="4"/>
  <c r="K284" i="4"/>
  <c r="J284" i="4"/>
  <c r="I284" i="4"/>
  <c r="H284" i="4"/>
  <c r="G284" i="4"/>
  <c r="F284" i="4"/>
  <c r="E284" i="4"/>
  <c r="A284" i="4" s="1"/>
  <c r="D284" i="4"/>
  <c r="C284" i="4"/>
  <c r="L283" i="4"/>
  <c r="K283" i="4"/>
  <c r="J283" i="4"/>
  <c r="I283" i="4"/>
  <c r="H283" i="4"/>
  <c r="G283" i="4"/>
  <c r="F283" i="4"/>
  <c r="E283" i="4"/>
  <c r="D283" i="4"/>
  <c r="C283" i="4"/>
  <c r="A283" i="4"/>
  <c r="L282" i="4"/>
  <c r="K282" i="4"/>
  <c r="J282" i="4"/>
  <c r="I282" i="4"/>
  <c r="H282" i="4"/>
  <c r="G282" i="4"/>
  <c r="F282" i="4"/>
  <c r="E282" i="4"/>
  <c r="D282" i="4"/>
  <c r="C282" i="4"/>
  <c r="A282" i="4"/>
  <c r="L281" i="4"/>
  <c r="K281" i="4"/>
  <c r="J281" i="4"/>
  <c r="I281" i="4"/>
  <c r="H281" i="4"/>
  <c r="G281" i="4"/>
  <c r="F281" i="4"/>
  <c r="E281" i="4"/>
  <c r="D281" i="4"/>
  <c r="C281" i="4"/>
  <c r="A281" i="4"/>
  <c r="L280" i="4"/>
  <c r="K280" i="4"/>
  <c r="J280" i="4"/>
  <c r="I280" i="4"/>
  <c r="H280" i="4"/>
  <c r="G280" i="4"/>
  <c r="F280" i="4"/>
  <c r="E280" i="4"/>
  <c r="A280" i="4" s="1"/>
  <c r="D280" i="4"/>
  <c r="C280" i="4"/>
  <c r="L279" i="4"/>
  <c r="K279" i="4"/>
  <c r="J279" i="4"/>
  <c r="I279" i="4"/>
  <c r="H279" i="4"/>
  <c r="G279" i="4"/>
  <c r="F279" i="4"/>
  <c r="E279" i="4"/>
  <c r="D279" i="4"/>
  <c r="C279" i="4"/>
  <c r="A279" i="4"/>
  <c r="L278" i="4"/>
  <c r="K278" i="4"/>
  <c r="J278" i="4"/>
  <c r="I278" i="4"/>
  <c r="H278" i="4"/>
  <c r="G278" i="4"/>
  <c r="F278" i="4"/>
  <c r="E278" i="4"/>
  <c r="D278" i="4"/>
  <c r="C278" i="4"/>
  <c r="A278" i="4"/>
  <c r="L277" i="4"/>
  <c r="K277" i="4"/>
  <c r="J277" i="4"/>
  <c r="I277" i="4"/>
  <c r="H277" i="4"/>
  <c r="G277" i="4"/>
  <c r="F277" i="4"/>
  <c r="E277" i="4"/>
  <c r="D277" i="4"/>
  <c r="C277" i="4"/>
  <c r="A277" i="4"/>
  <c r="L276" i="4"/>
  <c r="K276" i="4"/>
  <c r="J276" i="4"/>
  <c r="I276" i="4"/>
  <c r="H276" i="4"/>
  <c r="G276" i="4"/>
  <c r="F276" i="4"/>
  <c r="E276" i="4"/>
  <c r="A276" i="4" s="1"/>
  <c r="D276" i="4"/>
  <c r="C276" i="4"/>
  <c r="L275" i="4"/>
  <c r="K275" i="4"/>
  <c r="J275" i="4"/>
  <c r="I275" i="4"/>
  <c r="H275" i="4"/>
  <c r="G275" i="4"/>
  <c r="F275" i="4"/>
  <c r="E275" i="4"/>
  <c r="D275" i="4"/>
  <c r="C275" i="4"/>
  <c r="A275" i="4"/>
  <c r="L274" i="4"/>
  <c r="K274" i="4"/>
  <c r="J274" i="4"/>
  <c r="I274" i="4"/>
  <c r="H274" i="4"/>
  <c r="G274" i="4"/>
  <c r="F274" i="4"/>
  <c r="E274" i="4"/>
  <c r="D274" i="4"/>
  <c r="C274" i="4"/>
  <c r="A274" i="4"/>
  <c r="L273" i="4"/>
  <c r="K273" i="4"/>
  <c r="J273" i="4"/>
  <c r="I273" i="4"/>
  <c r="H273" i="4"/>
  <c r="G273" i="4"/>
  <c r="F273" i="4"/>
  <c r="E273" i="4"/>
  <c r="D273" i="4"/>
  <c r="C273" i="4"/>
  <c r="A273" i="4"/>
  <c r="L272" i="4"/>
  <c r="K272" i="4"/>
  <c r="J272" i="4"/>
  <c r="I272" i="4"/>
  <c r="H272" i="4"/>
  <c r="G272" i="4"/>
  <c r="F272" i="4"/>
  <c r="E272" i="4"/>
  <c r="A272" i="4" s="1"/>
  <c r="D272" i="4"/>
  <c r="C272" i="4"/>
  <c r="L271" i="4"/>
  <c r="K271" i="4"/>
  <c r="J271" i="4"/>
  <c r="I271" i="4"/>
  <c r="H271" i="4"/>
  <c r="G271" i="4"/>
  <c r="F271" i="4"/>
  <c r="E271" i="4"/>
  <c r="D271" i="4"/>
  <c r="C271" i="4"/>
  <c r="A271" i="4"/>
  <c r="L270" i="4"/>
  <c r="K270" i="4"/>
  <c r="J270" i="4"/>
  <c r="I270" i="4"/>
  <c r="H270" i="4"/>
  <c r="G270" i="4"/>
  <c r="F270" i="4"/>
  <c r="E270" i="4"/>
  <c r="D270" i="4"/>
  <c r="C270" i="4"/>
  <c r="A270" i="4"/>
  <c r="L269" i="4"/>
  <c r="K269" i="4"/>
  <c r="J269" i="4"/>
  <c r="I269" i="4"/>
  <c r="H269" i="4"/>
  <c r="G269" i="4"/>
  <c r="F269" i="4"/>
  <c r="E269" i="4"/>
  <c r="A269" i="4" s="1"/>
  <c r="D269" i="4"/>
  <c r="C269" i="4"/>
  <c r="L268" i="4"/>
  <c r="K268" i="4"/>
  <c r="J268" i="4"/>
  <c r="I268" i="4"/>
  <c r="H268" i="4"/>
  <c r="G268" i="4"/>
  <c r="F268" i="4"/>
  <c r="E268" i="4"/>
  <c r="A268" i="4" s="1"/>
  <c r="D268" i="4"/>
  <c r="C268" i="4"/>
  <c r="L267" i="4"/>
  <c r="K267" i="4"/>
  <c r="J267" i="4"/>
  <c r="I267" i="4"/>
  <c r="H267" i="4"/>
  <c r="G267" i="4"/>
  <c r="F267" i="4"/>
  <c r="E267" i="4"/>
  <c r="D267" i="4"/>
  <c r="C267" i="4"/>
  <c r="A267" i="4"/>
  <c r="L266" i="4"/>
  <c r="K266" i="4"/>
  <c r="J266" i="4"/>
  <c r="I266" i="4"/>
  <c r="H266" i="4"/>
  <c r="G266" i="4"/>
  <c r="F266" i="4"/>
  <c r="E266" i="4"/>
  <c r="D266" i="4"/>
  <c r="C266" i="4"/>
  <c r="A266" i="4"/>
  <c r="L265" i="4"/>
  <c r="K265" i="4"/>
  <c r="J265" i="4"/>
  <c r="I265" i="4"/>
  <c r="H265" i="4"/>
  <c r="G265" i="4"/>
  <c r="F265" i="4"/>
  <c r="E265" i="4"/>
  <c r="A265" i="4" s="1"/>
  <c r="D265" i="4"/>
  <c r="C265" i="4"/>
  <c r="L264" i="4"/>
  <c r="K264" i="4"/>
  <c r="J264" i="4"/>
  <c r="I264" i="4"/>
  <c r="H264" i="4"/>
  <c r="G264" i="4"/>
  <c r="F264" i="4"/>
  <c r="E264" i="4"/>
  <c r="A264" i="4" s="1"/>
  <c r="D264" i="4"/>
  <c r="C264" i="4"/>
  <c r="L263" i="4"/>
  <c r="K263" i="4"/>
  <c r="J263" i="4"/>
  <c r="I263" i="4"/>
  <c r="H263" i="4"/>
  <c r="G263" i="4"/>
  <c r="F263" i="4"/>
  <c r="E263" i="4"/>
  <c r="D263" i="4"/>
  <c r="C263" i="4"/>
  <c r="A263" i="4"/>
  <c r="L262" i="4"/>
  <c r="K262" i="4"/>
  <c r="J262" i="4"/>
  <c r="I262" i="4"/>
  <c r="H262" i="4"/>
  <c r="G262" i="4"/>
  <c r="F262" i="4"/>
  <c r="E262" i="4"/>
  <c r="D262" i="4"/>
  <c r="C262" i="4"/>
  <c r="A262" i="4"/>
  <c r="L261" i="4"/>
  <c r="K261" i="4"/>
  <c r="J261" i="4"/>
  <c r="I261" i="4"/>
  <c r="H261" i="4"/>
  <c r="G261" i="4"/>
  <c r="F261" i="4"/>
  <c r="E261" i="4"/>
  <c r="D261" i="4"/>
  <c r="C261" i="4"/>
  <c r="A261" i="4"/>
  <c r="L260" i="4"/>
  <c r="K260" i="4"/>
  <c r="J260" i="4"/>
  <c r="I260" i="4"/>
  <c r="H260" i="4"/>
  <c r="G260" i="4"/>
  <c r="F260" i="4"/>
  <c r="E260" i="4"/>
  <c r="A260" i="4" s="1"/>
  <c r="D260" i="4"/>
  <c r="C260" i="4"/>
  <c r="L259" i="4"/>
  <c r="K259" i="4"/>
  <c r="J259" i="4"/>
  <c r="I259" i="4"/>
  <c r="H259" i="4"/>
  <c r="G259" i="4"/>
  <c r="F259" i="4"/>
  <c r="E259" i="4"/>
  <c r="D259" i="4"/>
  <c r="C259" i="4"/>
  <c r="A259" i="4"/>
  <c r="L258" i="4"/>
  <c r="K258" i="4"/>
  <c r="J258" i="4"/>
  <c r="I258" i="4"/>
  <c r="H258" i="4"/>
  <c r="G258" i="4"/>
  <c r="F258" i="4"/>
  <c r="E258" i="4"/>
  <c r="D258" i="4"/>
  <c r="C258" i="4"/>
  <c r="A258" i="4"/>
  <c r="L257" i="4"/>
  <c r="K257" i="4"/>
  <c r="J257" i="4"/>
  <c r="I257" i="4"/>
  <c r="H257" i="4"/>
  <c r="G257" i="4"/>
  <c r="F257" i="4"/>
  <c r="E257" i="4"/>
  <c r="D257" i="4"/>
  <c r="C257" i="4"/>
  <c r="A257" i="4"/>
  <c r="L256" i="4"/>
  <c r="K256" i="4"/>
  <c r="J256" i="4"/>
  <c r="I256" i="4"/>
  <c r="H256" i="4"/>
  <c r="G256" i="4"/>
  <c r="F256" i="4"/>
  <c r="E256" i="4"/>
  <c r="A256" i="4" s="1"/>
  <c r="D256" i="4"/>
  <c r="C256" i="4"/>
  <c r="L255" i="4"/>
  <c r="K255" i="4"/>
  <c r="J255" i="4"/>
  <c r="I255" i="4"/>
  <c r="H255" i="4"/>
  <c r="G255" i="4"/>
  <c r="F255" i="4"/>
  <c r="E255" i="4"/>
  <c r="D255" i="4"/>
  <c r="C255" i="4"/>
  <c r="A255" i="4"/>
  <c r="L254" i="4"/>
  <c r="K254" i="4"/>
  <c r="J254" i="4"/>
  <c r="I254" i="4"/>
  <c r="H254" i="4"/>
  <c r="G254" i="4"/>
  <c r="F254" i="4"/>
  <c r="E254" i="4"/>
  <c r="D254" i="4"/>
  <c r="C254" i="4"/>
  <c r="A254" i="4"/>
  <c r="L253" i="4"/>
  <c r="K253" i="4"/>
  <c r="J253" i="4"/>
  <c r="I253" i="4"/>
  <c r="H253" i="4"/>
  <c r="G253" i="4"/>
  <c r="F253" i="4"/>
  <c r="E253" i="4"/>
  <c r="D253" i="4"/>
  <c r="C253" i="4"/>
  <c r="A253" i="4"/>
  <c r="L252" i="4"/>
  <c r="K252" i="4"/>
  <c r="J252" i="4"/>
  <c r="I252" i="4"/>
  <c r="H252" i="4"/>
  <c r="G252" i="4"/>
  <c r="F252" i="4"/>
  <c r="E252" i="4"/>
  <c r="A252" i="4" s="1"/>
  <c r="D252" i="4"/>
  <c r="C252" i="4"/>
  <c r="L251" i="4"/>
  <c r="K251" i="4"/>
  <c r="J251" i="4"/>
  <c r="I251" i="4"/>
  <c r="H251" i="4"/>
  <c r="G251" i="4"/>
  <c r="F251" i="4"/>
  <c r="E251" i="4"/>
  <c r="D251" i="4"/>
  <c r="C251" i="4"/>
  <c r="A251" i="4"/>
  <c r="L250" i="4"/>
  <c r="K250" i="4"/>
  <c r="J250" i="4"/>
  <c r="I250" i="4"/>
  <c r="H250" i="4"/>
  <c r="G250" i="4"/>
  <c r="F250" i="4"/>
  <c r="E250" i="4"/>
  <c r="D250" i="4"/>
  <c r="C250" i="4"/>
  <c r="A250" i="4"/>
  <c r="L249" i="4"/>
  <c r="K249" i="4"/>
  <c r="J249" i="4"/>
  <c r="I249" i="4"/>
  <c r="H249" i="4"/>
  <c r="G249" i="4"/>
  <c r="F249" i="4"/>
  <c r="E249" i="4"/>
  <c r="D249" i="4"/>
  <c r="C249" i="4"/>
  <c r="A249" i="4"/>
  <c r="L248" i="4"/>
  <c r="K248" i="4"/>
  <c r="J248" i="4"/>
  <c r="I248" i="4"/>
  <c r="H248" i="4"/>
  <c r="G248" i="4"/>
  <c r="F248" i="4"/>
  <c r="E248" i="4"/>
  <c r="A248" i="4" s="1"/>
  <c r="D248" i="4"/>
  <c r="C248" i="4"/>
  <c r="L247" i="4"/>
  <c r="K247" i="4"/>
  <c r="J247" i="4"/>
  <c r="I247" i="4"/>
  <c r="H247" i="4"/>
  <c r="G247" i="4"/>
  <c r="F247" i="4"/>
  <c r="E247" i="4"/>
  <c r="D247" i="4"/>
  <c r="C247" i="4"/>
  <c r="A247" i="4"/>
  <c r="L246" i="4"/>
  <c r="K246" i="4"/>
  <c r="J246" i="4"/>
  <c r="I246" i="4"/>
  <c r="H246" i="4"/>
  <c r="G246" i="4"/>
  <c r="F246" i="4"/>
  <c r="E246" i="4"/>
  <c r="D246" i="4"/>
  <c r="C246" i="4"/>
  <c r="A246" i="4"/>
  <c r="L245" i="4"/>
  <c r="K245" i="4"/>
  <c r="J245" i="4"/>
  <c r="I245" i="4"/>
  <c r="H245" i="4"/>
  <c r="G245" i="4"/>
  <c r="F245" i="4"/>
  <c r="E245" i="4"/>
  <c r="D245" i="4"/>
  <c r="C245" i="4"/>
  <c r="A245" i="4"/>
  <c r="L244" i="4"/>
  <c r="K244" i="4"/>
  <c r="J244" i="4"/>
  <c r="I244" i="4"/>
  <c r="H244" i="4"/>
  <c r="G244" i="4"/>
  <c r="F244" i="4"/>
  <c r="E244" i="4"/>
  <c r="A244" i="4" s="1"/>
  <c r="D244" i="4"/>
  <c r="C244" i="4"/>
  <c r="L243" i="4"/>
  <c r="K243" i="4"/>
  <c r="J243" i="4"/>
  <c r="I243" i="4"/>
  <c r="H243" i="4"/>
  <c r="G243" i="4"/>
  <c r="F243" i="4"/>
  <c r="E243" i="4"/>
  <c r="D243" i="4"/>
  <c r="C243" i="4"/>
  <c r="A243" i="4"/>
  <c r="L242" i="4"/>
  <c r="K242" i="4"/>
  <c r="J242" i="4"/>
  <c r="I242" i="4"/>
  <c r="H242" i="4"/>
  <c r="G242" i="4"/>
  <c r="F242" i="4"/>
  <c r="E242" i="4"/>
  <c r="D242" i="4"/>
  <c r="C242" i="4"/>
  <c r="A242" i="4"/>
  <c r="L241" i="4"/>
  <c r="K241" i="4"/>
  <c r="J241" i="4"/>
  <c r="I241" i="4"/>
  <c r="H241" i="4"/>
  <c r="G241" i="4"/>
  <c r="F241" i="4"/>
  <c r="E241" i="4"/>
  <c r="D241" i="4"/>
  <c r="C241" i="4"/>
  <c r="A241" i="4"/>
  <c r="L240" i="4"/>
  <c r="K240" i="4"/>
  <c r="J240" i="4"/>
  <c r="I240" i="4"/>
  <c r="H240" i="4"/>
  <c r="G240" i="4"/>
  <c r="F240" i="4"/>
  <c r="E240" i="4"/>
  <c r="A240" i="4" s="1"/>
  <c r="D240" i="4"/>
  <c r="C240" i="4"/>
  <c r="L239" i="4"/>
  <c r="K239" i="4"/>
  <c r="J239" i="4"/>
  <c r="I239" i="4"/>
  <c r="H239" i="4"/>
  <c r="G239" i="4"/>
  <c r="F239" i="4"/>
  <c r="E239" i="4"/>
  <c r="D239" i="4"/>
  <c r="C239" i="4"/>
  <c r="A239" i="4"/>
  <c r="L238" i="4"/>
  <c r="K238" i="4"/>
  <c r="J238" i="4"/>
  <c r="I238" i="4"/>
  <c r="H238" i="4"/>
  <c r="G238" i="4"/>
  <c r="F238" i="4"/>
  <c r="E238" i="4"/>
  <c r="D238" i="4"/>
  <c r="C238" i="4"/>
  <c r="A238" i="4"/>
  <c r="L237" i="4"/>
  <c r="K237" i="4"/>
  <c r="J237" i="4"/>
  <c r="I237" i="4"/>
  <c r="H237" i="4"/>
  <c r="G237" i="4"/>
  <c r="F237" i="4"/>
  <c r="E237" i="4"/>
  <c r="D237" i="4"/>
  <c r="C237" i="4"/>
  <c r="A237" i="4"/>
  <c r="L236" i="4"/>
  <c r="K236" i="4"/>
  <c r="J236" i="4"/>
  <c r="I236" i="4"/>
  <c r="H236" i="4"/>
  <c r="G236" i="4"/>
  <c r="F236" i="4"/>
  <c r="E236" i="4"/>
  <c r="A236" i="4" s="1"/>
  <c r="D236" i="4"/>
  <c r="C236" i="4"/>
  <c r="L235" i="4"/>
  <c r="K235" i="4"/>
  <c r="J235" i="4"/>
  <c r="I235" i="4"/>
  <c r="H235" i="4"/>
  <c r="G235" i="4"/>
  <c r="F235" i="4"/>
  <c r="E235" i="4"/>
  <c r="D235" i="4"/>
  <c r="C235" i="4"/>
  <c r="A235" i="4"/>
  <c r="L234" i="4"/>
  <c r="K234" i="4"/>
  <c r="J234" i="4"/>
  <c r="I234" i="4"/>
  <c r="H234" i="4"/>
  <c r="G234" i="4"/>
  <c r="F234" i="4"/>
  <c r="E234" i="4"/>
  <c r="D234" i="4"/>
  <c r="C234" i="4"/>
  <c r="A234" i="4"/>
  <c r="L233" i="4"/>
  <c r="K233" i="4"/>
  <c r="J233" i="4"/>
  <c r="I233" i="4"/>
  <c r="H233" i="4"/>
  <c r="G233" i="4"/>
  <c r="F233" i="4"/>
  <c r="E233" i="4"/>
  <c r="D233" i="4"/>
  <c r="C233" i="4"/>
  <c r="A233" i="4"/>
  <c r="L232" i="4"/>
  <c r="K232" i="4"/>
  <c r="J232" i="4"/>
  <c r="I232" i="4"/>
  <c r="H232" i="4"/>
  <c r="G232" i="4"/>
  <c r="F232" i="4"/>
  <c r="E232" i="4"/>
  <c r="A232" i="4" s="1"/>
  <c r="D232" i="4"/>
  <c r="C232" i="4"/>
  <c r="L231" i="4"/>
  <c r="K231" i="4"/>
  <c r="J231" i="4"/>
  <c r="I231" i="4"/>
  <c r="H231" i="4"/>
  <c r="G231" i="4"/>
  <c r="F231" i="4"/>
  <c r="E231" i="4"/>
  <c r="D231" i="4"/>
  <c r="C231" i="4"/>
  <c r="A231" i="4"/>
  <c r="L230" i="4"/>
  <c r="K230" i="4"/>
  <c r="J230" i="4"/>
  <c r="I230" i="4"/>
  <c r="H230" i="4"/>
  <c r="G230" i="4"/>
  <c r="F230" i="4"/>
  <c r="E230" i="4"/>
  <c r="D230" i="4"/>
  <c r="C230" i="4"/>
  <c r="A230" i="4"/>
  <c r="L229" i="4"/>
  <c r="K229" i="4"/>
  <c r="J229" i="4"/>
  <c r="I229" i="4"/>
  <c r="H229" i="4"/>
  <c r="G229" i="4"/>
  <c r="F229" i="4"/>
  <c r="E229" i="4"/>
  <c r="D229" i="4"/>
  <c r="C229" i="4"/>
  <c r="A229" i="4"/>
  <c r="L228" i="4"/>
  <c r="K228" i="4"/>
  <c r="J228" i="4"/>
  <c r="I228" i="4"/>
  <c r="H228" i="4"/>
  <c r="G228" i="4"/>
  <c r="F228" i="4"/>
  <c r="E228" i="4"/>
  <c r="A228" i="4" s="1"/>
  <c r="D228" i="4"/>
  <c r="C228" i="4"/>
  <c r="L227" i="4"/>
  <c r="K227" i="4"/>
  <c r="J227" i="4"/>
  <c r="I227" i="4"/>
  <c r="H227" i="4"/>
  <c r="G227" i="4"/>
  <c r="F227" i="4"/>
  <c r="E227" i="4"/>
  <c r="D227" i="4"/>
  <c r="C227" i="4"/>
  <c r="A227" i="4"/>
  <c r="L226" i="4"/>
  <c r="K226" i="4"/>
  <c r="J226" i="4"/>
  <c r="I226" i="4"/>
  <c r="H226" i="4"/>
  <c r="G226" i="4"/>
  <c r="F226" i="4"/>
  <c r="E226" i="4"/>
  <c r="D226" i="4"/>
  <c r="C226" i="4"/>
  <c r="A226" i="4"/>
  <c r="L225" i="4"/>
  <c r="K225" i="4"/>
  <c r="J225" i="4"/>
  <c r="I225" i="4"/>
  <c r="H225" i="4"/>
  <c r="G225" i="4"/>
  <c r="F225" i="4"/>
  <c r="E225" i="4"/>
  <c r="D225" i="4"/>
  <c r="C225" i="4"/>
  <c r="A225" i="4"/>
  <c r="L224" i="4"/>
  <c r="K224" i="4"/>
  <c r="J224" i="4"/>
  <c r="I224" i="4"/>
  <c r="H224" i="4"/>
  <c r="G224" i="4"/>
  <c r="F224" i="4"/>
  <c r="E224" i="4"/>
  <c r="A224" i="4" s="1"/>
  <c r="D224" i="4"/>
  <c r="C224" i="4"/>
  <c r="L223" i="4"/>
  <c r="K223" i="4"/>
  <c r="J223" i="4"/>
  <c r="I223" i="4"/>
  <c r="H223" i="4"/>
  <c r="G223" i="4"/>
  <c r="F223" i="4"/>
  <c r="E223" i="4"/>
  <c r="D223" i="4"/>
  <c r="C223" i="4"/>
  <c r="A223" i="4"/>
  <c r="L222" i="4"/>
  <c r="K222" i="4"/>
  <c r="J222" i="4"/>
  <c r="I222" i="4"/>
  <c r="H222" i="4"/>
  <c r="G222" i="4"/>
  <c r="F222" i="4"/>
  <c r="E222" i="4"/>
  <c r="D222" i="4"/>
  <c r="C222" i="4"/>
  <c r="A222" i="4"/>
  <c r="L221" i="4"/>
  <c r="K221" i="4"/>
  <c r="J221" i="4"/>
  <c r="I221" i="4"/>
  <c r="H221" i="4"/>
  <c r="G221" i="4"/>
  <c r="F221" i="4"/>
  <c r="E221" i="4"/>
  <c r="D221" i="4"/>
  <c r="C221" i="4"/>
  <c r="A221" i="4"/>
  <c r="L220" i="4"/>
  <c r="K220" i="4"/>
  <c r="J220" i="4"/>
  <c r="I220" i="4"/>
  <c r="H220" i="4"/>
  <c r="G220" i="4"/>
  <c r="F220" i="4"/>
  <c r="E220" i="4"/>
  <c r="A220" i="4" s="1"/>
  <c r="D220" i="4"/>
  <c r="C220" i="4"/>
  <c r="L219" i="4"/>
  <c r="K219" i="4"/>
  <c r="J219" i="4"/>
  <c r="I219" i="4"/>
  <c r="H219" i="4"/>
  <c r="G219" i="4"/>
  <c r="F219" i="4"/>
  <c r="E219" i="4"/>
  <c r="D219" i="4"/>
  <c r="C219" i="4"/>
  <c r="A219" i="4"/>
  <c r="L218" i="4"/>
  <c r="K218" i="4"/>
  <c r="J218" i="4"/>
  <c r="I218" i="4"/>
  <c r="H218" i="4"/>
  <c r="G218" i="4"/>
  <c r="F218" i="4"/>
  <c r="E218" i="4"/>
  <c r="D218" i="4"/>
  <c r="C218" i="4"/>
  <c r="A218" i="4"/>
  <c r="L217" i="4"/>
  <c r="K217" i="4"/>
  <c r="J217" i="4"/>
  <c r="I217" i="4"/>
  <c r="H217" i="4"/>
  <c r="G217" i="4"/>
  <c r="F217" i="4"/>
  <c r="E217" i="4"/>
  <c r="D217" i="4"/>
  <c r="C217" i="4"/>
  <c r="A217" i="4"/>
  <c r="L216" i="4"/>
  <c r="K216" i="4"/>
  <c r="J216" i="4"/>
  <c r="I216" i="4"/>
  <c r="H216" i="4"/>
  <c r="G216" i="4"/>
  <c r="F216" i="4"/>
  <c r="E216" i="4"/>
  <c r="A216" i="4" s="1"/>
  <c r="D216" i="4"/>
  <c r="C216" i="4"/>
  <c r="L215" i="4"/>
  <c r="K215" i="4"/>
  <c r="J215" i="4"/>
  <c r="I215" i="4"/>
  <c r="H215" i="4"/>
  <c r="G215" i="4"/>
  <c r="F215" i="4"/>
  <c r="E215" i="4"/>
  <c r="D215" i="4"/>
  <c r="C215" i="4"/>
  <c r="A215" i="4"/>
  <c r="L214" i="4"/>
  <c r="K214" i="4"/>
  <c r="J214" i="4"/>
  <c r="I214" i="4"/>
  <c r="H214" i="4"/>
  <c r="G214" i="4"/>
  <c r="F214" i="4"/>
  <c r="E214" i="4"/>
  <c r="D214" i="4"/>
  <c r="C214" i="4"/>
  <c r="A214" i="4"/>
  <c r="L213" i="4"/>
  <c r="K213" i="4"/>
  <c r="J213" i="4"/>
  <c r="I213" i="4"/>
  <c r="H213" i="4"/>
  <c r="G213" i="4"/>
  <c r="F213" i="4"/>
  <c r="E213" i="4"/>
  <c r="D213" i="4"/>
  <c r="C213" i="4"/>
  <c r="A213" i="4"/>
  <c r="L212" i="4"/>
  <c r="K212" i="4"/>
  <c r="J212" i="4"/>
  <c r="I212" i="4"/>
  <c r="H212" i="4"/>
  <c r="G212" i="4"/>
  <c r="F212" i="4"/>
  <c r="E212" i="4"/>
  <c r="A212" i="4" s="1"/>
  <c r="D212" i="4"/>
  <c r="C212" i="4"/>
  <c r="L211" i="4"/>
  <c r="K211" i="4"/>
  <c r="J211" i="4"/>
  <c r="I211" i="4"/>
  <c r="H211" i="4"/>
  <c r="G211" i="4"/>
  <c r="F211" i="4"/>
  <c r="E211" i="4"/>
  <c r="D211" i="4"/>
  <c r="C211" i="4"/>
  <c r="A211" i="4"/>
  <c r="L210" i="4"/>
  <c r="K210" i="4"/>
  <c r="J210" i="4"/>
  <c r="I210" i="4"/>
  <c r="H210" i="4"/>
  <c r="G210" i="4"/>
  <c r="F210" i="4"/>
  <c r="E210" i="4"/>
  <c r="D210" i="4"/>
  <c r="C210" i="4"/>
  <c r="A210" i="4"/>
  <c r="L209" i="4"/>
  <c r="K209" i="4"/>
  <c r="J209" i="4"/>
  <c r="I209" i="4"/>
  <c r="H209" i="4"/>
  <c r="G209" i="4"/>
  <c r="F209" i="4"/>
  <c r="E209" i="4"/>
  <c r="D209" i="4"/>
  <c r="C209" i="4"/>
  <c r="A209" i="4"/>
  <c r="L208" i="4"/>
  <c r="K208" i="4"/>
  <c r="J208" i="4"/>
  <c r="I208" i="4"/>
  <c r="H208" i="4"/>
  <c r="G208" i="4"/>
  <c r="F208" i="4"/>
  <c r="E208" i="4"/>
  <c r="A208" i="4" s="1"/>
  <c r="D208" i="4"/>
  <c r="C208" i="4"/>
  <c r="L207" i="4"/>
  <c r="K207" i="4"/>
  <c r="J207" i="4"/>
  <c r="I207" i="4"/>
  <c r="H207" i="4"/>
  <c r="G207" i="4"/>
  <c r="F207" i="4"/>
  <c r="E207" i="4"/>
  <c r="D207" i="4"/>
  <c r="C207" i="4"/>
  <c r="A207" i="4"/>
  <c r="L206" i="4"/>
  <c r="K206" i="4"/>
  <c r="J206" i="4"/>
  <c r="I206" i="4"/>
  <c r="H206" i="4"/>
  <c r="G206" i="4"/>
  <c r="F206" i="4"/>
  <c r="E206" i="4"/>
  <c r="D206" i="4"/>
  <c r="C206" i="4"/>
  <c r="A206" i="4"/>
  <c r="L205" i="4"/>
  <c r="K205" i="4"/>
  <c r="J205" i="4"/>
  <c r="I205" i="4"/>
  <c r="H205" i="4"/>
  <c r="G205" i="4"/>
  <c r="F205" i="4"/>
  <c r="E205" i="4"/>
  <c r="A205" i="4" s="1"/>
  <c r="D205" i="4"/>
  <c r="C205" i="4"/>
  <c r="L204" i="4"/>
  <c r="K204" i="4"/>
  <c r="J204" i="4"/>
  <c r="I204" i="4"/>
  <c r="H204" i="4"/>
  <c r="G204" i="4"/>
  <c r="F204" i="4"/>
  <c r="E204" i="4"/>
  <c r="A204" i="4" s="1"/>
  <c r="D204" i="4"/>
  <c r="C204" i="4"/>
  <c r="L203" i="4"/>
  <c r="K203" i="4"/>
  <c r="J203" i="4"/>
  <c r="I203" i="4"/>
  <c r="H203" i="4"/>
  <c r="G203" i="4"/>
  <c r="F203" i="4"/>
  <c r="E203" i="4"/>
  <c r="D203" i="4"/>
  <c r="C203" i="4"/>
  <c r="A203" i="4"/>
  <c r="L202" i="4"/>
  <c r="K202" i="4"/>
  <c r="J202" i="4"/>
  <c r="I202" i="4"/>
  <c r="H202" i="4"/>
  <c r="G202" i="4"/>
  <c r="F202" i="4"/>
  <c r="E202" i="4"/>
  <c r="D202" i="4"/>
  <c r="C202" i="4"/>
  <c r="A202" i="4"/>
  <c r="L201" i="4"/>
  <c r="K201" i="4"/>
  <c r="J201" i="4"/>
  <c r="I201" i="4"/>
  <c r="H201" i="4"/>
  <c r="G201" i="4"/>
  <c r="F201" i="4"/>
  <c r="E201" i="4"/>
  <c r="A201" i="4" s="1"/>
  <c r="D201" i="4"/>
  <c r="C201" i="4"/>
  <c r="L200" i="4"/>
  <c r="K200" i="4"/>
  <c r="J200" i="4"/>
  <c r="I200" i="4"/>
  <c r="H200" i="4"/>
  <c r="G200" i="4"/>
  <c r="F200" i="4"/>
  <c r="E200" i="4"/>
  <c r="A200" i="4" s="1"/>
  <c r="D200" i="4"/>
  <c r="C200" i="4"/>
  <c r="L199" i="4"/>
  <c r="K199" i="4"/>
  <c r="J199" i="4"/>
  <c r="I199" i="4"/>
  <c r="H199" i="4"/>
  <c r="G199" i="4"/>
  <c r="F199" i="4"/>
  <c r="E199" i="4"/>
  <c r="D199" i="4"/>
  <c r="C199" i="4"/>
  <c r="A199" i="4"/>
  <c r="L198" i="4"/>
  <c r="K198" i="4"/>
  <c r="J198" i="4"/>
  <c r="I198" i="4"/>
  <c r="H198" i="4"/>
  <c r="G198" i="4"/>
  <c r="F198" i="4"/>
  <c r="E198" i="4"/>
  <c r="D198" i="4"/>
  <c r="C198" i="4"/>
  <c r="A198" i="4"/>
  <c r="L197" i="4"/>
  <c r="K197" i="4"/>
  <c r="J197" i="4"/>
  <c r="I197" i="4"/>
  <c r="H197" i="4"/>
  <c r="G197" i="4"/>
  <c r="F197" i="4"/>
  <c r="E197" i="4"/>
  <c r="A197" i="4" s="1"/>
  <c r="D197" i="4"/>
  <c r="C197" i="4"/>
  <c r="L196" i="4"/>
  <c r="K196" i="4"/>
  <c r="J196" i="4"/>
  <c r="I196" i="4"/>
  <c r="H196" i="4"/>
  <c r="G196" i="4"/>
  <c r="F196" i="4"/>
  <c r="E196" i="4"/>
  <c r="A196" i="4" s="1"/>
  <c r="D196" i="4"/>
  <c r="C196" i="4"/>
  <c r="L195" i="4"/>
  <c r="K195" i="4"/>
  <c r="J195" i="4"/>
  <c r="I195" i="4"/>
  <c r="H195" i="4"/>
  <c r="G195" i="4"/>
  <c r="F195" i="4"/>
  <c r="E195" i="4"/>
  <c r="D195" i="4"/>
  <c r="C195" i="4"/>
  <c r="A195" i="4"/>
  <c r="L194" i="4"/>
  <c r="K194" i="4"/>
  <c r="J194" i="4"/>
  <c r="I194" i="4"/>
  <c r="H194" i="4"/>
  <c r="G194" i="4"/>
  <c r="F194" i="4"/>
  <c r="E194" i="4"/>
  <c r="D194" i="4"/>
  <c r="C194" i="4"/>
  <c r="A194" i="4"/>
  <c r="L193" i="4"/>
  <c r="K193" i="4"/>
  <c r="J193" i="4"/>
  <c r="I193" i="4"/>
  <c r="H193" i="4"/>
  <c r="G193" i="4"/>
  <c r="F193" i="4"/>
  <c r="E193" i="4"/>
  <c r="A193" i="4" s="1"/>
  <c r="D193" i="4"/>
  <c r="C193" i="4"/>
  <c r="L192" i="4"/>
  <c r="K192" i="4"/>
  <c r="J192" i="4"/>
  <c r="I192" i="4"/>
  <c r="H192" i="4"/>
  <c r="G192" i="4"/>
  <c r="F192" i="4"/>
  <c r="E192" i="4"/>
  <c r="A192" i="4" s="1"/>
  <c r="D192" i="4"/>
  <c r="C192" i="4"/>
  <c r="L191" i="4"/>
  <c r="K191" i="4"/>
  <c r="J191" i="4"/>
  <c r="I191" i="4"/>
  <c r="H191" i="4"/>
  <c r="G191" i="4"/>
  <c r="F191" i="4"/>
  <c r="E191" i="4"/>
  <c r="D191" i="4"/>
  <c r="C191" i="4"/>
  <c r="A191" i="4"/>
  <c r="L190" i="4"/>
  <c r="K190" i="4"/>
  <c r="J190" i="4"/>
  <c r="I190" i="4"/>
  <c r="H190" i="4"/>
  <c r="G190" i="4"/>
  <c r="F190" i="4"/>
  <c r="E190" i="4"/>
  <c r="D190" i="4"/>
  <c r="C190" i="4"/>
  <c r="A190" i="4"/>
  <c r="L189" i="4"/>
  <c r="K189" i="4"/>
  <c r="J189" i="4"/>
  <c r="I189" i="4"/>
  <c r="H189" i="4"/>
  <c r="G189" i="4"/>
  <c r="F189" i="4"/>
  <c r="E189" i="4"/>
  <c r="A189" i="4" s="1"/>
  <c r="D189" i="4"/>
  <c r="C189" i="4"/>
  <c r="L188" i="4"/>
  <c r="K188" i="4"/>
  <c r="J188" i="4"/>
  <c r="I188" i="4"/>
  <c r="H188" i="4"/>
  <c r="G188" i="4"/>
  <c r="F188" i="4"/>
  <c r="E188" i="4"/>
  <c r="A188" i="4" s="1"/>
  <c r="D188" i="4"/>
  <c r="C188" i="4"/>
  <c r="L187" i="4"/>
  <c r="K187" i="4"/>
  <c r="J187" i="4"/>
  <c r="I187" i="4"/>
  <c r="H187" i="4"/>
  <c r="G187" i="4"/>
  <c r="F187" i="4"/>
  <c r="E187" i="4"/>
  <c r="D187" i="4"/>
  <c r="C187" i="4"/>
  <c r="A187" i="4"/>
  <c r="L186" i="4"/>
  <c r="K186" i="4"/>
  <c r="J186" i="4"/>
  <c r="I186" i="4"/>
  <c r="H186" i="4"/>
  <c r="G186" i="4"/>
  <c r="F186" i="4"/>
  <c r="E186" i="4"/>
  <c r="D186" i="4"/>
  <c r="C186" i="4"/>
  <c r="A186" i="4"/>
  <c r="L185" i="4"/>
  <c r="K185" i="4"/>
  <c r="J185" i="4"/>
  <c r="I185" i="4"/>
  <c r="H185" i="4"/>
  <c r="G185" i="4"/>
  <c r="F185" i="4"/>
  <c r="E185" i="4"/>
  <c r="A185" i="4" s="1"/>
  <c r="D185" i="4"/>
  <c r="C185" i="4"/>
  <c r="L184" i="4"/>
  <c r="K184" i="4"/>
  <c r="J184" i="4"/>
  <c r="I184" i="4"/>
  <c r="H184" i="4"/>
  <c r="G184" i="4"/>
  <c r="F184" i="4"/>
  <c r="E184" i="4"/>
  <c r="A184" i="4" s="1"/>
  <c r="D184" i="4"/>
  <c r="C184" i="4"/>
  <c r="L183" i="4"/>
  <c r="K183" i="4"/>
  <c r="J183" i="4"/>
  <c r="I183" i="4"/>
  <c r="H183" i="4"/>
  <c r="G183" i="4"/>
  <c r="F183" i="4"/>
  <c r="E183" i="4"/>
  <c r="D183" i="4"/>
  <c r="C183" i="4"/>
  <c r="A183" i="4"/>
  <c r="L182" i="4"/>
  <c r="K182" i="4"/>
  <c r="J182" i="4"/>
  <c r="I182" i="4"/>
  <c r="H182" i="4"/>
  <c r="G182" i="4"/>
  <c r="F182" i="4"/>
  <c r="E182" i="4"/>
  <c r="D182" i="4"/>
  <c r="C182" i="4"/>
  <c r="A182" i="4"/>
  <c r="L181" i="4"/>
  <c r="K181" i="4"/>
  <c r="J181" i="4"/>
  <c r="I181" i="4"/>
  <c r="H181" i="4"/>
  <c r="G181" i="4"/>
  <c r="F181" i="4"/>
  <c r="E181" i="4"/>
  <c r="A181" i="4" s="1"/>
  <c r="D181" i="4"/>
  <c r="C181" i="4"/>
  <c r="L180" i="4"/>
  <c r="K180" i="4"/>
  <c r="J180" i="4"/>
  <c r="I180" i="4"/>
  <c r="H180" i="4"/>
  <c r="G180" i="4"/>
  <c r="F180" i="4"/>
  <c r="E180" i="4"/>
  <c r="A180" i="4" s="1"/>
  <c r="D180" i="4"/>
  <c r="C180" i="4"/>
  <c r="L179" i="4"/>
  <c r="K179" i="4"/>
  <c r="J179" i="4"/>
  <c r="I179" i="4"/>
  <c r="H179" i="4"/>
  <c r="G179" i="4"/>
  <c r="F179" i="4"/>
  <c r="E179" i="4"/>
  <c r="D179" i="4"/>
  <c r="C179" i="4"/>
  <c r="A179" i="4"/>
  <c r="L178" i="4"/>
  <c r="K178" i="4"/>
  <c r="J178" i="4"/>
  <c r="I178" i="4"/>
  <c r="H178" i="4"/>
  <c r="G178" i="4"/>
  <c r="F178" i="4"/>
  <c r="E178" i="4"/>
  <c r="D178" i="4"/>
  <c r="C178" i="4"/>
  <c r="A178" i="4"/>
  <c r="L177" i="4"/>
  <c r="K177" i="4"/>
  <c r="J177" i="4"/>
  <c r="I177" i="4"/>
  <c r="H177" i="4"/>
  <c r="G177" i="4"/>
  <c r="F177" i="4"/>
  <c r="E177" i="4"/>
  <c r="D177" i="4"/>
  <c r="C177" i="4"/>
  <c r="A177" i="4"/>
  <c r="L176" i="4"/>
  <c r="K176" i="4"/>
  <c r="J176" i="4"/>
  <c r="I176" i="4"/>
  <c r="H176" i="4"/>
  <c r="G176" i="4"/>
  <c r="F176" i="4"/>
  <c r="E176" i="4"/>
  <c r="A176" i="4" s="1"/>
  <c r="D176" i="4"/>
  <c r="C176" i="4"/>
  <c r="L175" i="4"/>
  <c r="K175" i="4"/>
  <c r="J175" i="4"/>
  <c r="I175" i="4"/>
  <c r="H175" i="4"/>
  <c r="G175" i="4"/>
  <c r="F175" i="4"/>
  <c r="E175" i="4"/>
  <c r="D175" i="4"/>
  <c r="C175" i="4"/>
  <c r="A175" i="4"/>
  <c r="L174" i="4"/>
  <c r="K174" i="4"/>
  <c r="J174" i="4"/>
  <c r="I174" i="4"/>
  <c r="H174" i="4"/>
  <c r="G174" i="4"/>
  <c r="F174" i="4"/>
  <c r="E174" i="4"/>
  <c r="D174" i="4"/>
  <c r="C174" i="4"/>
  <c r="A174" i="4"/>
  <c r="L173" i="4"/>
  <c r="K173" i="4"/>
  <c r="J173" i="4"/>
  <c r="I173" i="4"/>
  <c r="H173" i="4"/>
  <c r="G173" i="4"/>
  <c r="F173" i="4"/>
  <c r="E173" i="4"/>
  <c r="D173" i="4"/>
  <c r="C173" i="4"/>
  <c r="A173" i="4"/>
  <c r="L172" i="4"/>
  <c r="K172" i="4"/>
  <c r="J172" i="4"/>
  <c r="I172" i="4"/>
  <c r="H172" i="4"/>
  <c r="G172" i="4"/>
  <c r="F172" i="4"/>
  <c r="E172" i="4"/>
  <c r="A172" i="4" s="1"/>
  <c r="D172" i="4"/>
  <c r="C172" i="4"/>
  <c r="L171" i="4"/>
  <c r="K171" i="4"/>
  <c r="J171" i="4"/>
  <c r="I171" i="4"/>
  <c r="H171" i="4"/>
  <c r="G171" i="4"/>
  <c r="F171" i="4"/>
  <c r="E171" i="4"/>
  <c r="D171" i="4"/>
  <c r="C171" i="4"/>
  <c r="A171" i="4"/>
  <c r="L170" i="4"/>
  <c r="K170" i="4"/>
  <c r="J170" i="4"/>
  <c r="I170" i="4"/>
  <c r="H170" i="4"/>
  <c r="G170" i="4"/>
  <c r="F170" i="4"/>
  <c r="E170" i="4"/>
  <c r="D170" i="4"/>
  <c r="C170" i="4"/>
  <c r="A170" i="4"/>
  <c r="L169" i="4"/>
  <c r="K169" i="4"/>
  <c r="J169" i="4"/>
  <c r="I169" i="4"/>
  <c r="H169" i="4"/>
  <c r="G169" i="4"/>
  <c r="F169" i="4"/>
  <c r="E169" i="4"/>
  <c r="A169" i="4" s="1"/>
  <c r="D169" i="4"/>
  <c r="C169" i="4"/>
  <c r="L168" i="4"/>
  <c r="K168" i="4"/>
  <c r="J168" i="4"/>
  <c r="I168" i="4"/>
  <c r="H168" i="4"/>
  <c r="G168" i="4"/>
  <c r="F168" i="4"/>
  <c r="E168" i="4"/>
  <c r="A168" i="4" s="1"/>
  <c r="D168" i="4"/>
  <c r="C168" i="4"/>
  <c r="L167" i="4"/>
  <c r="K167" i="4"/>
  <c r="J167" i="4"/>
  <c r="I167" i="4"/>
  <c r="H167" i="4"/>
  <c r="G167" i="4"/>
  <c r="F167" i="4"/>
  <c r="E167" i="4"/>
  <c r="D167" i="4"/>
  <c r="C167" i="4"/>
  <c r="A167" i="4"/>
  <c r="L166" i="4"/>
  <c r="K166" i="4"/>
  <c r="J166" i="4"/>
  <c r="I166" i="4"/>
  <c r="H166" i="4"/>
  <c r="G166" i="4"/>
  <c r="F166" i="4"/>
  <c r="E166" i="4"/>
  <c r="D166" i="4"/>
  <c r="C166" i="4"/>
  <c r="A166" i="4"/>
  <c r="L165" i="4"/>
  <c r="K165" i="4"/>
  <c r="J165" i="4"/>
  <c r="I165" i="4"/>
  <c r="H165" i="4"/>
  <c r="G165" i="4"/>
  <c r="F165" i="4"/>
  <c r="E165" i="4"/>
  <c r="D165" i="4"/>
  <c r="C165" i="4"/>
  <c r="A165" i="4"/>
  <c r="L164" i="4"/>
  <c r="K164" i="4"/>
  <c r="J164" i="4"/>
  <c r="I164" i="4"/>
  <c r="H164" i="4"/>
  <c r="G164" i="4"/>
  <c r="F164" i="4"/>
  <c r="E164" i="4"/>
  <c r="A164" i="4" s="1"/>
  <c r="D164" i="4"/>
  <c r="C164" i="4"/>
  <c r="L163" i="4"/>
  <c r="K163" i="4"/>
  <c r="J163" i="4"/>
  <c r="I163" i="4"/>
  <c r="H163" i="4"/>
  <c r="G163" i="4"/>
  <c r="F163" i="4"/>
  <c r="E163" i="4"/>
  <c r="D163" i="4"/>
  <c r="C163" i="4"/>
  <c r="A163" i="4"/>
  <c r="L162" i="4"/>
  <c r="K162" i="4"/>
  <c r="J162" i="4"/>
  <c r="I162" i="4"/>
  <c r="H162" i="4"/>
  <c r="G162" i="4"/>
  <c r="F162" i="4"/>
  <c r="E162" i="4"/>
  <c r="D162" i="4"/>
  <c r="C162" i="4"/>
  <c r="A162" i="4"/>
  <c r="L161" i="4"/>
  <c r="K161" i="4"/>
  <c r="J161" i="4"/>
  <c r="I161" i="4"/>
  <c r="H161" i="4"/>
  <c r="G161" i="4"/>
  <c r="F161" i="4"/>
  <c r="E161" i="4"/>
  <c r="A161" i="4" s="1"/>
  <c r="D161" i="4"/>
  <c r="C161" i="4"/>
  <c r="L160" i="4"/>
  <c r="K160" i="4"/>
  <c r="J160" i="4"/>
  <c r="I160" i="4"/>
  <c r="H160" i="4"/>
  <c r="G160" i="4"/>
  <c r="F160" i="4"/>
  <c r="E160" i="4"/>
  <c r="A160" i="4" s="1"/>
  <c r="D160" i="4"/>
  <c r="C160" i="4"/>
  <c r="L159" i="4"/>
  <c r="K159" i="4"/>
  <c r="J159" i="4"/>
  <c r="I159" i="4"/>
  <c r="H159" i="4"/>
  <c r="G159" i="4"/>
  <c r="F159" i="4"/>
  <c r="E159" i="4"/>
  <c r="D159" i="4"/>
  <c r="C159" i="4"/>
  <c r="A159" i="4"/>
  <c r="L158" i="4"/>
  <c r="K158" i="4"/>
  <c r="J158" i="4"/>
  <c r="I158" i="4"/>
  <c r="H158" i="4"/>
  <c r="G158" i="4"/>
  <c r="F158" i="4"/>
  <c r="E158" i="4"/>
  <c r="D158" i="4"/>
  <c r="C158" i="4"/>
  <c r="A158" i="4"/>
  <c r="L157" i="4"/>
  <c r="K157" i="4"/>
  <c r="J157" i="4"/>
  <c r="I157" i="4"/>
  <c r="H157" i="4"/>
  <c r="G157" i="4"/>
  <c r="F157" i="4"/>
  <c r="E157" i="4"/>
  <c r="A157" i="4" s="1"/>
  <c r="D157" i="4"/>
  <c r="C157" i="4"/>
  <c r="L156" i="4"/>
  <c r="K156" i="4"/>
  <c r="J156" i="4"/>
  <c r="I156" i="4"/>
  <c r="H156" i="4"/>
  <c r="G156" i="4"/>
  <c r="F156" i="4"/>
  <c r="E156" i="4"/>
  <c r="A156" i="4" s="1"/>
  <c r="D156" i="4"/>
  <c r="C156" i="4"/>
  <c r="L155" i="4"/>
  <c r="K155" i="4"/>
  <c r="J155" i="4"/>
  <c r="I155" i="4"/>
  <c r="H155" i="4"/>
  <c r="G155" i="4"/>
  <c r="F155" i="4"/>
  <c r="E155" i="4"/>
  <c r="D155" i="4"/>
  <c r="C155" i="4"/>
  <c r="A155" i="4"/>
  <c r="L154" i="4"/>
  <c r="K154" i="4"/>
  <c r="J154" i="4"/>
  <c r="I154" i="4"/>
  <c r="H154" i="4"/>
  <c r="G154" i="4"/>
  <c r="F154" i="4"/>
  <c r="E154" i="4"/>
  <c r="D154" i="4"/>
  <c r="C154" i="4"/>
  <c r="A154" i="4"/>
  <c r="L153" i="4"/>
  <c r="K153" i="4"/>
  <c r="J153" i="4"/>
  <c r="I153" i="4"/>
  <c r="H153" i="4"/>
  <c r="G153" i="4"/>
  <c r="F153" i="4"/>
  <c r="E153" i="4"/>
  <c r="A153" i="4" s="1"/>
  <c r="D153" i="4"/>
  <c r="C153" i="4"/>
  <c r="L152" i="4"/>
  <c r="K152" i="4"/>
  <c r="J152" i="4"/>
  <c r="I152" i="4"/>
  <c r="H152" i="4"/>
  <c r="G152" i="4"/>
  <c r="F152" i="4"/>
  <c r="E152" i="4"/>
  <c r="A152" i="4" s="1"/>
  <c r="D152" i="4"/>
  <c r="C152" i="4"/>
  <c r="L151" i="4"/>
  <c r="K151" i="4"/>
  <c r="J151" i="4"/>
  <c r="I151" i="4"/>
  <c r="H151" i="4"/>
  <c r="G151" i="4"/>
  <c r="F151" i="4"/>
  <c r="E151" i="4"/>
  <c r="D151" i="4"/>
  <c r="C151" i="4"/>
  <c r="A151" i="4"/>
  <c r="L150" i="4"/>
  <c r="K150" i="4"/>
  <c r="J150" i="4"/>
  <c r="I150" i="4"/>
  <c r="H150" i="4"/>
  <c r="G150" i="4"/>
  <c r="F150" i="4"/>
  <c r="E150" i="4"/>
  <c r="D150" i="4"/>
  <c r="C150" i="4"/>
  <c r="A150" i="4"/>
  <c r="L149" i="4"/>
  <c r="K149" i="4"/>
  <c r="J149" i="4"/>
  <c r="I149" i="4"/>
  <c r="H149" i="4"/>
  <c r="G149" i="4"/>
  <c r="F149" i="4"/>
  <c r="E149" i="4"/>
  <c r="D149" i="4"/>
  <c r="C149" i="4"/>
  <c r="A149" i="4"/>
  <c r="L148" i="4"/>
  <c r="K148" i="4"/>
  <c r="J148" i="4"/>
  <c r="I148" i="4"/>
  <c r="H148" i="4"/>
  <c r="G148" i="4"/>
  <c r="F148" i="4"/>
  <c r="E148" i="4"/>
  <c r="A148" i="4" s="1"/>
  <c r="D148" i="4"/>
  <c r="C148" i="4"/>
  <c r="L147" i="4"/>
  <c r="K147" i="4"/>
  <c r="J147" i="4"/>
  <c r="I147" i="4"/>
  <c r="H147" i="4"/>
  <c r="G147" i="4"/>
  <c r="F147" i="4"/>
  <c r="E147" i="4"/>
  <c r="D147" i="4"/>
  <c r="C147" i="4"/>
  <c r="A147" i="4"/>
  <c r="L146" i="4"/>
  <c r="K146" i="4"/>
  <c r="J146" i="4"/>
  <c r="I146" i="4"/>
  <c r="H146" i="4"/>
  <c r="G146" i="4"/>
  <c r="F146" i="4"/>
  <c r="E146" i="4"/>
  <c r="D146" i="4"/>
  <c r="C146" i="4"/>
  <c r="A146" i="4"/>
  <c r="L145" i="4"/>
  <c r="K145" i="4"/>
  <c r="J145" i="4"/>
  <c r="I145" i="4"/>
  <c r="H145" i="4"/>
  <c r="G145" i="4"/>
  <c r="F145" i="4"/>
  <c r="E145" i="4"/>
  <c r="D145" i="4"/>
  <c r="C145" i="4"/>
  <c r="A145" i="4"/>
  <c r="L144" i="4"/>
  <c r="K144" i="4"/>
  <c r="J144" i="4"/>
  <c r="I144" i="4"/>
  <c r="H144" i="4"/>
  <c r="G144" i="4"/>
  <c r="F144" i="4"/>
  <c r="E144" i="4"/>
  <c r="A144" i="4" s="1"/>
  <c r="D144" i="4"/>
  <c r="C144" i="4"/>
  <c r="L143" i="4"/>
  <c r="K143" i="4"/>
  <c r="J143" i="4"/>
  <c r="I143" i="4"/>
  <c r="H143" i="4"/>
  <c r="G143" i="4"/>
  <c r="F143" i="4"/>
  <c r="E143" i="4"/>
  <c r="D143" i="4"/>
  <c r="C143" i="4"/>
  <c r="A143" i="4"/>
  <c r="L142" i="4"/>
  <c r="K142" i="4"/>
  <c r="J142" i="4"/>
  <c r="I142" i="4"/>
  <c r="H142" i="4"/>
  <c r="G142" i="4"/>
  <c r="F142" i="4"/>
  <c r="E142" i="4"/>
  <c r="D142" i="4"/>
  <c r="C142" i="4"/>
  <c r="A142" i="4"/>
  <c r="L141" i="4"/>
  <c r="K141" i="4"/>
  <c r="J141" i="4"/>
  <c r="I141" i="4"/>
  <c r="H141" i="4"/>
  <c r="G141" i="4"/>
  <c r="F141" i="4"/>
  <c r="E141" i="4"/>
  <c r="A141" i="4" s="1"/>
  <c r="D141" i="4"/>
  <c r="C141" i="4"/>
  <c r="L140" i="4"/>
  <c r="K140" i="4"/>
  <c r="J140" i="4"/>
  <c r="I140" i="4"/>
  <c r="H140" i="4"/>
  <c r="G140" i="4"/>
  <c r="F140" i="4"/>
  <c r="E140" i="4"/>
  <c r="A140" i="4" s="1"/>
  <c r="D140" i="4"/>
  <c r="C140" i="4"/>
  <c r="L139" i="4"/>
  <c r="K139" i="4"/>
  <c r="J139" i="4"/>
  <c r="I139" i="4"/>
  <c r="H139" i="4"/>
  <c r="G139" i="4"/>
  <c r="F139" i="4"/>
  <c r="E139" i="4"/>
  <c r="D139" i="4"/>
  <c r="C139" i="4"/>
  <c r="A139" i="4"/>
  <c r="L138" i="4"/>
  <c r="K138" i="4"/>
  <c r="J138" i="4"/>
  <c r="I138" i="4"/>
  <c r="H138" i="4"/>
  <c r="G138" i="4"/>
  <c r="F138" i="4"/>
  <c r="E138" i="4"/>
  <c r="D138" i="4"/>
  <c r="C138" i="4"/>
  <c r="A138" i="4"/>
  <c r="L137" i="4"/>
  <c r="K137" i="4"/>
  <c r="J137" i="4"/>
  <c r="I137" i="4"/>
  <c r="H137" i="4"/>
  <c r="G137" i="4"/>
  <c r="F137" i="4"/>
  <c r="E137" i="4"/>
  <c r="A137" i="4" s="1"/>
  <c r="D137" i="4"/>
  <c r="C137" i="4"/>
  <c r="L136" i="4"/>
  <c r="K136" i="4"/>
  <c r="J136" i="4"/>
  <c r="I136" i="4"/>
  <c r="H136" i="4"/>
  <c r="G136" i="4"/>
  <c r="F136" i="4"/>
  <c r="E136" i="4"/>
  <c r="A136" i="4" s="1"/>
  <c r="D136" i="4"/>
  <c r="C136" i="4"/>
  <c r="L135" i="4"/>
  <c r="K135" i="4"/>
  <c r="J135" i="4"/>
  <c r="I135" i="4"/>
  <c r="H135" i="4"/>
  <c r="G135" i="4"/>
  <c r="F135" i="4"/>
  <c r="E135" i="4"/>
  <c r="D135" i="4"/>
  <c r="C135" i="4"/>
  <c r="A135" i="4"/>
  <c r="L134" i="4"/>
  <c r="K134" i="4"/>
  <c r="J134" i="4"/>
  <c r="I134" i="4"/>
  <c r="H134" i="4"/>
  <c r="G134" i="4"/>
  <c r="F134" i="4"/>
  <c r="E134" i="4"/>
  <c r="D134" i="4"/>
  <c r="C134" i="4"/>
  <c r="A134" i="4"/>
  <c r="L133" i="4"/>
  <c r="K133" i="4"/>
  <c r="J133" i="4"/>
  <c r="I133" i="4"/>
  <c r="H133" i="4"/>
  <c r="G133" i="4"/>
  <c r="F133" i="4"/>
  <c r="E133" i="4"/>
  <c r="A133" i="4" s="1"/>
  <c r="D133" i="4"/>
  <c r="C133" i="4"/>
  <c r="L132" i="4"/>
  <c r="K132" i="4"/>
  <c r="J132" i="4"/>
  <c r="I132" i="4"/>
  <c r="H132" i="4"/>
  <c r="G132" i="4"/>
  <c r="F132" i="4"/>
  <c r="E132" i="4"/>
  <c r="A132" i="4" s="1"/>
  <c r="D132" i="4"/>
  <c r="C132" i="4"/>
  <c r="L131" i="4"/>
  <c r="K131" i="4"/>
  <c r="J131" i="4"/>
  <c r="I131" i="4"/>
  <c r="H131" i="4"/>
  <c r="G131" i="4"/>
  <c r="F131" i="4"/>
  <c r="E131" i="4"/>
  <c r="D131" i="4"/>
  <c r="C131" i="4"/>
  <c r="A131" i="4"/>
  <c r="L130" i="4"/>
  <c r="K130" i="4"/>
  <c r="J130" i="4"/>
  <c r="I130" i="4"/>
  <c r="H130" i="4"/>
  <c r="G130" i="4"/>
  <c r="F130" i="4"/>
  <c r="E130" i="4"/>
  <c r="D130" i="4"/>
  <c r="C130" i="4"/>
  <c r="A130" i="4"/>
  <c r="L129" i="4"/>
  <c r="K129" i="4"/>
  <c r="J129" i="4"/>
  <c r="I129" i="4"/>
  <c r="H129" i="4"/>
  <c r="G129" i="4"/>
  <c r="F129" i="4"/>
  <c r="E129" i="4"/>
  <c r="D129" i="4"/>
  <c r="C129" i="4"/>
  <c r="A129" i="4"/>
  <c r="L128" i="4"/>
  <c r="K128" i="4"/>
  <c r="J128" i="4"/>
  <c r="I128" i="4"/>
  <c r="H128" i="4"/>
  <c r="G128" i="4"/>
  <c r="F128" i="4"/>
  <c r="E128" i="4"/>
  <c r="A128" i="4" s="1"/>
  <c r="D128" i="4"/>
  <c r="C128" i="4"/>
  <c r="L127" i="4"/>
  <c r="K127" i="4"/>
  <c r="J127" i="4"/>
  <c r="I127" i="4"/>
  <c r="H127" i="4"/>
  <c r="G127" i="4"/>
  <c r="F127" i="4"/>
  <c r="E127" i="4"/>
  <c r="D127" i="4"/>
  <c r="C127" i="4"/>
  <c r="A127" i="4"/>
  <c r="L126" i="4"/>
  <c r="K126" i="4"/>
  <c r="J126" i="4"/>
  <c r="I126" i="4"/>
  <c r="H126" i="4"/>
  <c r="G126" i="4"/>
  <c r="F126" i="4"/>
  <c r="E126" i="4"/>
  <c r="D126" i="4"/>
  <c r="C126" i="4"/>
  <c r="A126" i="4"/>
  <c r="L125" i="4"/>
  <c r="K125" i="4"/>
  <c r="J125" i="4"/>
  <c r="I125" i="4"/>
  <c r="H125" i="4"/>
  <c r="G125" i="4"/>
  <c r="F125" i="4"/>
  <c r="E125" i="4"/>
  <c r="D125" i="4"/>
  <c r="C125" i="4"/>
  <c r="A125" i="4"/>
  <c r="L124" i="4"/>
  <c r="K124" i="4"/>
  <c r="J124" i="4"/>
  <c r="I124" i="4"/>
  <c r="H124" i="4"/>
  <c r="G124" i="4"/>
  <c r="F124" i="4"/>
  <c r="E124" i="4"/>
  <c r="A124" i="4" s="1"/>
  <c r="D124" i="4"/>
  <c r="C124" i="4"/>
  <c r="L123" i="4"/>
  <c r="K123" i="4"/>
  <c r="J123" i="4"/>
  <c r="I123" i="4"/>
  <c r="H123" i="4"/>
  <c r="G123" i="4"/>
  <c r="F123" i="4"/>
  <c r="E123" i="4"/>
  <c r="D123" i="4"/>
  <c r="C123" i="4"/>
  <c r="A123" i="4"/>
  <c r="L122" i="4"/>
  <c r="K122" i="4"/>
  <c r="J122" i="4"/>
  <c r="I122" i="4"/>
  <c r="H122" i="4"/>
  <c r="G122" i="4"/>
  <c r="F122" i="4"/>
  <c r="E122" i="4"/>
  <c r="D122" i="4"/>
  <c r="C122" i="4"/>
  <c r="A122" i="4"/>
  <c r="L121" i="4"/>
  <c r="K121" i="4"/>
  <c r="J121" i="4"/>
  <c r="I121" i="4"/>
  <c r="H121" i="4"/>
  <c r="G121" i="4"/>
  <c r="F121" i="4"/>
  <c r="E121" i="4"/>
  <c r="D121" i="4"/>
  <c r="C121" i="4"/>
  <c r="A121" i="4"/>
  <c r="L120" i="4"/>
  <c r="K120" i="4"/>
  <c r="J120" i="4"/>
  <c r="I120" i="4"/>
  <c r="H120" i="4"/>
  <c r="G120" i="4"/>
  <c r="F120" i="4"/>
  <c r="E120" i="4"/>
  <c r="A120" i="4" s="1"/>
  <c r="D120" i="4"/>
  <c r="C120" i="4"/>
  <c r="L119" i="4"/>
  <c r="K119" i="4"/>
  <c r="J119" i="4"/>
  <c r="I119" i="4"/>
  <c r="H119" i="4"/>
  <c r="G119" i="4"/>
  <c r="F119" i="4"/>
  <c r="E119" i="4"/>
  <c r="D119" i="4"/>
  <c r="C119" i="4"/>
  <c r="A119" i="4"/>
  <c r="L118" i="4"/>
  <c r="K118" i="4"/>
  <c r="J118" i="4"/>
  <c r="I118" i="4"/>
  <c r="H118" i="4"/>
  <c r="G118" i="4"/>
  <c r="F118" i="4"/>
  <c r="E118" i="4"/>
  <c r="D118" i="4"/>
  <c r="C118" i="4"/>
  <c r="A118" i="4"/>
  <c r="L117" i="4"/>
  <c r="K117" i="4"/>
  <c r="J117" i="4"/>
  <c r="I117" i="4"/>
  <c r="H117" i="4"/>
  <c r="G117" i="4"/>
  <c r="F117" i="4"/>
  <c r="E117" i="4"/>
  <c r="D117" i="4"/>
  <c r="C117" i="4"/>
  <c r="A117" i="4"/>
  <c r="L116" i="4"/>
  <c r="K116" i="4"/>
  <c r="J116" i="4"/>
  <c r="I116" i="4"/>
  <c r="H116" i="4"/>
  <c r="G116" i="4"/>
  <c r="F116" i="4"/>
  <c r="E116" i="4"/>
  <c r="A116" i="4" s="1"/>
  <c r="D116" i="4"/>
  <c r="C116" i="4"/>
  <c r="L115" i="4"/>
  <c r="K115" i="4"/>
  <c r="J115" i="4"/>
  <c r="I115" i="4"/>
  <c r="H115" i="4"/>
  <c r="G115" i="4"/>
  <c r="F115" i="4"/>
  <c r="E115" i="4"/>
  <c r="D115" i="4"/>
  <c r="C115" i="4"/>
  <c r="A115" i="4"/>
  <c r="L114" i="4"/>
  <c r="K114" i="4"/>
  <c r="J114" i="4"/>
  <c r="I114" i="4"/>
  <c r="H114" i="4"/>
  <c r="G114" i="4"/>
  <c r="F114" i="4"/>
  <c r="E114" i="4"/>
  <c r="D114" i="4"/>
  <c r="C114" i="4"/>
  <c r="A114" i="4"/>
  <c r="L113" i="4"/>
  <c r="K113" i="4"/>
  <c r="J113" i="4"/>
  <c r="I113" i="4"/>
  <c r="H113" i="4"/>
  <c r="G113" i="4"/>
  <c r="F113" i="4"/>
  <c r="E113" i="4"/>
  <c r="D113" i="4"/>
  <c r="C113" i="4"/>
  <c r="A113" i="4"/>
  <c r="L112" i="4"/>
  <c r="K112" i="4"/>
  <c r="J112" i="4"/>
  <c r="I112" i="4"/>
  <c r="H112" i="4"/>
  <c r="G112" i="4"/>
  <c r="F112" i="4"/>
  <c r="E112" i="4"/>
  <c r="A112" i="4" s="1"/>
  <c r="D112" i="4"/>
  <c r="C112" i="4"/>
  <c r="L111" i="4"/>
  <c r="K111" i="4"/>
  <c r="J111" i="4"/>
  <c r="I111" i="4"/>
  <c r="H111" i="4"/>
  <c r="G111" i="4"/>
  <c r="F111" i="4"/>
  <c r="E111" i="4"/>
  <c r="D111" i="4"/>
  <c r="C111" i="4"/>
  <c r="A111" i="4"/>
  <c r="L110" i="4"/>
  <c r="K110" i="4"/>
  <c r="J110" i="4"/>
  <c r="I110" i="4"/>
  <c r="H110" i="4"/>
  <c r="G110" i="4"/>
  <c r="F110" i="4"/>
  <c r="E110" i="4"/>
  <c r="D110" i="4"/>
  <c r="C110" i="4"/>
  <c r="A110" i="4"/>
  <c r="L109" i="4"/>
  <c r="K109" i="4"/>
  <c r="J109" i="4"/>
  <c r="I109" i="4"/>
  <c r="H109" i="4"/>
  <c r="G109" i="4"/>
  <c r="F109" i="4"/>
  <c r="E109" i="4"/>
  <c r="A109" i="4" s="1"/>
  <c r="D109" i="4"/>
  <c r="C109" i="4"/>
  <c r="L108" i="4"/>
  <c r="K108" i="4"/>
  <c r="J108" i="4"/>
  <c r="I108" i="4"/>
  <c r="H108" i="4"/>
  <c r="G108" i="4"/>
  <c r="F108" i="4"/>
  <c r="E108" i="4"/>
  <c r="A108" i="4" s="1"/>
  <c r="D108" i="4"/>
  <c r="C108" i="4"/>
  <c r="L107" i="4"/>
  <c r="K107" i="4"/>
  <c r="J107" i="4"/>
  <c r="I107" i="4"/>
  <c r="H107" i="4"/>
  <c r="G107" i="4"/>
  <c r="F107" i="4"/>
  <c r="E107" i="4"/>
  <c r="D107" i="4"/>
  <c r="C107" i="4"/>
  <c r="A107" i="4"/>
  <c r="L106" i="4"/>
  <c r="K106" i="4"/>
  <c r="J106" i="4"/>
  <c r="I106" i="4"/>
  <c r="H106" i="4"/>
  <c r="G106" i="4"/>
  <c r="F106" i="4"/>
  <c r="E106" i="4"/>
  <c r="D106" i="4"/>
  <c r="C106" i="4"/>
  <c r="A106" i="4"/>
  <c r="L105" i="4"/>
  <c r="K105" i="4"/>
  <c r="J105" i="4"/>
  <c r="I105" i="4"/>
  <c r="H105" i="4"/>
  <c r="G105" i="4"/>
  <c r="F105" i="4"/>
  <c r="E105" i="4"/>
  <c r="A105" i="4" s="1"/>
  <c r="D105" i="4"/>
  <c r="C105" i="4"/>
  <c r="L104" i="4"/>
  <c r="K104" i="4"/>
  <c r="J104" i="4"/>
  <c r="I104" i="4"/>
  <c r="H104" i="4"/>
  <c r="G104" i="4"/>
  <c r="F104" i="4"/>
  <c r="E104" i="4"/>
  <c r="A104" i="4" s="1"/>
  <c r="D104" i="4"/>
  <c r="C104" i="4"/>
  <c r="L103" i="4"/>
  <c r="K103" i="4"/>
  <c r="J103" i="4"/>
  <c r="I103" i="4"/>
  <c r="H103" i="4"/>
  <c r="G103" i="4"/>
  <c r="F103" i="4"/>
  <c r="E103" i="4"/>
  <c r="D103" i="4"/>
  <c r="C103" i="4"/>
  <c r="A103" i="4"/>
  <c r="L102" i="4"/>
  <c r="K102" i="4"/>
  <c r="J102" i="4"/>
  <c r="I102" i="4"/>
  <c r="H102" i="4"/>
  <c r="G102" i="4"/>
  <c r="F102" i="4"/>
  <c r="E102" i="4"/>
  <c r="D102" i="4"/>
  <c r="C102" i="4"/>
  <c r="A102" i="4"/>
  <c r="L101" i="4"/>
  <c r="K101" i="4"/>
  <c r="J101" i="4"/>
  <c r="I101" i="4"/>
  <c r="H101" i="4"/>
  <c r="G101" i="4"/>
  <c r="F101" i="4"/>
  <c r="E101" i="4"/>
  <c r="D101" i="4"/>
  <c r="C101" i="4"/>
  <c r="A101" i="4"/>
  <c r="L100" i="4"/>
  <c r="K100" i="4"/>
  <c r="J100" i="4"/>
  <c r="I100" i="4"/>
  <c r="H100" i="4"/>
  <c r="G100" i="4"/>
  <c r="F100" i="4"/>
  <c r="E100" i="4"/>
  <c r="A100" i="4" s="1"/>
  <c r="D100" i="4"/>
  <c r="C100" i="4"/>
  <c r="L99" i="4"/>
  <c r="K99" i="4"/>
  <c r="J99" i="4"/>
  <c r="I99" i="4"/>
  <c r="H99" i="4"/>
  <c r="G99" i="4"/>
  <c r="F99" i="4"/>
  <c r="E99" i="4"/>
  <c r="D99" i="4"/>
  <c r="C99" i="4"/>
  <c r="A99" i="4"/>
  <c r="L98" i="4"/>
  <c r="K98" i="4"/>
  <c r="J98" i="4"/>
  <c r="I98" i="4"/>
  <c r="H98" i="4"/>
  <c r="G98" i="4"/>
  <c r="F98" i="4"/>
  <c r="E98" i="4"/>
  <c r="D98" i="4"/>
  <c r="C98" i="4"/>
  <c r="A98" i="4"/>
  <c r="L97" i="4"/>
  <c r="K97" i="4"/>
  <c r="J97" i="4"/>
  <c r="I97" i="4"/>
  <c r="H97" i="4"/>
  <c r="G97" i="4"/>
  <c r="F97" i="4"/>
  <c r="E97" i="4"/>
  <c r="A97" i="4" s="1"/>
  <c r="D97" i="4"/>
  <c r="C97" i="4"/>
  <c r="L96" i="4"/>
  <c r="K96" i="4"/>
  <c r="J96" i="4"/>
  <c r="I96" i="4"/>
  <c r="H96" i="4"/>
  <c r="G96" i="4"/>
  <c r="F96" i="4"/>
  <c r="E96" i="4"/>
  <c r="A96" i="4" s="1"/>
  <c r="D96" i="4"/>
  <c r="C96" i="4"/>
  <c r="L95" i="4"/>
  <c r="K95" i="4"/>
  <c r="J95" i="4"/>
  <c r="I95" i="4"/>
  <c r="H95" i="4"/>
  <c r="G95" i="4"/>
  <c r="F95" i="4"/>
  <c r="E95" i="4"/>
  <c r="D95" i="4"/>
  <c r="C95" i="4"/>
  <c r="A95" i="4"/>
  <c r="L94" i="4"/>
  <c r="K94" i="4"/>
  <c r="J94" i="4"/>
  <c r="I94" i="4"/>
  <c r="H94" i="4"/>
  <c r="G94" i="4"/>
  <c r="F94" i="4"/>
  <c r="E94" i="4"/>
  <c r="D94" i="4"/>
  <c r="C94" i="4"/>
  <c r="A94" i="4"/>
  <c r="L93" i="4"/>
  <c r="K93" i="4"/>
  <c r="J93" i="4"/>
  <c r="I93" i="4"/>
  <c r="H93" i="4"/>
  <c r="G93" i="4"/>
  <c r="F93" i="4"/>
  <c r="E93" i="4"/>
  <c r="A93" i="4" s="1"/>
  <c r="D93" i="4"/>
  <c r="C93" i="4"/>
  <c r="L92" i="4"/>
  <c r="K92" i="4"/>
  <c r="J92" i="4"/>
  <c r="I92" i="4"/>
  <c r="H92" i="4"/>
  <c r="G92" i="4"/>
  <c r="F92" i="4"/>
  <c r="E92" i="4"/>
  <c r="A92" i="4" s="1"/>
  <c r="D92" i="4"/>
  <c r="C92" i="4"/>
  <c r="L91" i="4"/>
  <c r="K91" i="4"/>
  <c r="J91" i="4"/>
  <c r="I91" i="4"/>
  <c r="H91" i="4"/>
  <c r="G91" i="4"/>
  <c r="F91" i="4"/>
  <c r="E91" i="4"/>
  <c r="D91" i="4"/>
  <c r="C91" i="4"/>
  <c r="A91" i="4"/>
  <c r="L90" i="4"/>
  <c r="K90" i="4"/>
  <c r="J90" i="4"/>
  <c r="I90" i="4"/>
  <c r="H90" i="4"/>
  <c r="G90" i="4"/>
  <c r="F90" i="4"/>
  <c r="E90" i="4"/>
  <c r="D90" i="4"/>
  <c r="C90" i="4"/>
  <c r="A90" i="4"/>
  <c r="L89" i="4"/>
  <c r="K89" i="4"/>
  <c r="J89" i="4"/>
  <c r="I89" i="4"/>
  <c r="H89" i="4"/>
  <c r="G89" i="4"/>
  <c r="F89" i="4"/>
  <c r="E89" i="4"/>
  <c r="A89" i="4" s="1"/>
  <c r="D89" i="4"/>
  <c r="C89" i="4"/>
  <c r="L88" i="4"/>
  <c r="K88" i="4"/>
  <c r="J88" i="4"/>
  <c r="I88" i="4"/>
  <c r="H88" i="4"/>
  <c r="G88" i="4"/>
  <c r="F88" i="4"/>
  <c r="E88" i="4"/>
  <c r="A88" i="4" s="1"/>
  <c r="D88" i="4"/>
  <c r="C88" i="4"/>
  <c r="L87" i="4"/>
  <c r="K87" i="4"/>
  <c r="J87" i="4"/>
  <c r="I87" i="4"/>
  <c r="H87" i="4"/>
  <c r="G87" i="4"/>
  <c r="F87" i="4"/>
  <c r="E87" i="4"/>
  <c r="D87" i="4"/>
  <c r="C87" i="4"/>
  <c r="A87" i="4"/>
  <c r="L86" i="4"/>
  <c r="K86" i="4"/>
  <c r="J86" i="4"/>
  <c r="I86" i="4"/>
  <c r="H86" i="4"/>
  <c r="G86" i="4"/>
  <c r="F86" i="4"/>
  <c r="E86" i="4"/>
  <c r="D86" i="4"/>
  <c r="C86" i="4"/>
  <c r="A86" i="4"/>
  <c r="L85" i="4"/>
  <c r="K85" i="4"/>
  <c r="J85" i="4"/>
  <c r="I85" i="4"/>
  <c r="H85" i="4"/>
  <c r="G85" i="4"/>
  <c r="F85" i="4"/>
  <c r="E85" i="4"/>
  <c r="D85" i="4"/>
  <c r="C85" i="4"/>
  <c r="A85" i="4"/>
  <c r="L84" i="4"/>
  <c r="K84" i="4"/>
  <c r="J84" i="4"/>
  <c r="I84" i="4"/>
  <c r="H84" i="4"/>
  <c r="G84" i="4"/>
  <c r="F84" i="4"/>
  <c r="E84" i="4"/>
  <c r="A84" i="4" s="1"/>
  <c r="D84" i="4"/>
  <c r="C84" i="4"/>
  <c r="L83" i="4"/>
  <c r="K83" i="4"/>
  <c r="J83" i="4"/>
  <c r="I83" i="4"/>
  <c r="H83" i="4"/>
  <c r="G83" i="4"/>
  <c r="F83" i="4"/>
  <c r="E83" i="4"/>
  <c r="D83" i="4"/>
  <c r="C83" i="4"/>
  <c r="A83" i="4"/>
  <c r="L82" i="4"/>
  <c r="K82" i="4"/>
  <c r="J82" i="4"/>
  <c r="I82" i="4"/>
  <c r="H82" i="4"/>
  <c r="G82" i="4"/>
  <c r="F82" i="4"/>
  <c r="E82" i="4"/>
  <c r="D82" i="4"/>
  <c r="C82" i="4"/>
  <c r="A82" i="4"/>
  <c r="L81" i="4"/>
  <c r="K81" i="4"/>
  <c r="J81" i="4"/>
  <c r="I81" i="4"/>
  <c r="H81" i="4"/>
  <c r="G81" i="4"/>
  <c r="F81" i="4"/>
  <c r="E81" i="4"/>
  <c r="D81" i="4"/>
  <c r="C81" i="4"/>
  <c r="A81" i="4"/>
  <c r="L80" i="4"/>
  <c r="K80" i="4"/>
  <c r="J80" i="4"/>
  <c r="I80" i="4"/>
  <c r="H80" i="4"/>
  <c r="G80" i="4"/>
  <c r="F80" i="4"/>
  <c r="E80" i="4"/>
  <c r="A80" i="4" s="1"/>
  <c r="D80" i="4"/>
  <c r="C80" i="4"/>
  <c r="L79" i="4"/>
  <c r="K79" i="4"/>
  <c r="J79" i="4"/>
  <c r="I79" i="4"/>
  <c r="H79" i="4"/>
  <c r="G79" i="4"/>
  <c r="F79" i="4"/>
  <c r="E79" i="4"/>
  <c r="D79" i="4"/>
  <c r="C79" i="4"/>
  <c r="A79" i="4"/>
  <c r="L78" i="4"/>
  <c r="K78" i="4"/>
  <c r="J78" i="4"/>
  <c r="I78" i="4"/>
  <c r="H78" i="4"/>
  <c r="G78" i="4"/>
  <c r="F78" i="4"/>
  <c r="E78" i="4"/>
  <c r="D78" i="4"/>
  <c r="C78" i="4"/>
  <c r="A78" i="4"/>
  <c r="L77" i="4"/>
  <c r="K77" i="4"/>
  <c r="J77" i="4"/>
  <c r="I77" i="4"/>
  <c r="H77" i="4"/>
  <c r="G77" i="4"/>
  <c r="F77" i="4"/>
  <c r="E77" i="4"/>
  <c r="D77" i="4"/>
  <c r="C77" i="4"/>
  <c r="A77" i="4"/>
  <c r="L76" i="4"/>
  <c r="K76" i="4"/>
  <c r="J76" i="4"/>
  <c r="I76" i="4"/>
  <c r="H76" i="4"/>
  <c r="G76" i="4"/>
  <c r="F76" i="4"/>
  <c r="E76" i="4"/>
  <c r="A76" i="4" s="1"/>
  <c r="D76" i="4"/>
  <c r="C76" i="4"/>
  <c r="L75" i="4"/>
  <c r="K75" i="4"/>
  <c r="J75" i="4"/>
  <c r="I75" i="4"/>
  <c r="H75" i="4"/>
  <c r="G75" i="4"/>
  <c r="F75" i="4"/>
  <c r="E75" i="4"/>
  <c r="D75" i="4"/>
  <c r="C75" i="4"/>
  <c r="A75" i="4"/>
  <c r="L74" i="4"/>
  <c r="K74" i="4"/>
  <c r="J74" i="4"/>
  <c r="I74" i="4"/>
  <c r="H74" i="4"/>
  <c r="G74" i="4"/>
  <c r="F74" i="4"/>
  <c r="E74" i="4"/>
  <c r="D74" i="4"/>
  <c r="C74" i="4"/>
  <c r="A74" i="4"/>
  <c r="L73" i="4"/>
  <c r="K73" i="4"/>
  <c r="J73" i="4"/>
  <c r="I73" i="4"/>
  <c r="H73" i="4"/>
  <c r="G73" i="4"/>
  <c r="F73" i="4"/>
  <c r="E73" i="4"/>
  <c r="D73" i="4"/>
  <c r="C73" i="4"/>
  <c r="A73" i="4"/>
  <c r="L72" i="4"/>
  <c r="K72" i="4"/>
  <c r="J72" i="4"/>
  <c r="I72" i="4"/>
  <c r="H72" i="4"/>
  <c r="G72" i="4"/>
  <c r="F72" i="4"/>
  <c r="E72" i="4"/>
  <c r="A72" i="4" s="1"/>
  <c r="D72" i="4"/>
  <c r="C72" i="4"/>
  <c r="L71" i="4"/>
  <c r="K71" i="4"/>
  <c r="J71" i="4"/>
  <c r="I71" i="4"/>
  <c r="H71" i="4"/>
  <c r="G71" i="4"/>
  <c r="F71" i="4"/>
  <c r="E71" i="4"/>
  <c r="A71" i="4" s="1"/>
  <c r="D71" i="4"/>
  <c r="C71" i="4"/>
  <c r="L70" i="4"/>
  <c r="K70" i="4"/>
  <c r="J70" i="4"/>
  <c r="I70" i="4"/>
  <c r="H70" i="4"/>
  <c r="G70" i="4"/>
  <c r="F70" i="4"/>
  <c r="E70" i="4"/>
  <c r="D70" i="4"/>
  <c r="C70" i="4"/>
  <c r="A70" i="4"/>
  <c r="L69" i="4"/>
  <c r="K69" i="4"/>
  <c r="J69" i="4"/>
  <c r="I69" i="4"/>
  <c r="H69" i="4"/>
  <c r="G69" i="4"/>
  <c r="F69" i="4"/>
  <c r="E69" i="4"/>
  <c r="D69" i="4"/>
  <c r="C69" i="4"/>
  <c r="A69" i="4"/>
  <c r="L68" i="4"/>
  <c r="K68" i="4"/>
  <c r="J68" i="4"/>
  <c r="I68" i="4"/>
  <c r="H68" i="4"/>
  <c r="G68" i="4"/>
  <c r="F68" i="4"/>
  <c r="E68" i="4"/>
  <c r="A68" i="4" s="1"/>
  <c r="D68" i="4"/>
  <c r="C68" i="4"/>
  <c r="L67" i="4"/>
  <c r="K67" i="4"/>
  <c r="J67" i="4"/>
  <c r="I67" i="4"/>
  <c r="H67" i="4"/>
  <c r="G67" i="4"/>
  <c r="F67" i="4"/>
  <c r="E67" i="4"/>
  <c r="A67" i="4" s="1"/>
  <c r="D67" i="4"/>
  <c r="C67" i="4"/>
  <c r="L66" i="4"/>
  <c r="K66" i="4"/>
  <c r="J66" i="4"/>
  <c r="I66" i="4"/>
  <c r="H66" i="4"/>
  <c r="G66" i="4"/>
  <c r="F66" i="4"/>
  <c r="E66" i="4"/>
  <c r="D66" i="4"/>
  <c r="C66" i="4"/>
  <c r="A66" i="4"/>
  <c r="L65" i="4"/>
  <c r="K65" i="4"/>
  <c r="J65" i="4"/>
  <c r="I65" i="4"/>
  <c r="H65" i="4"/>
  <c r="G65" i="4"/>
  <c r="F65" i="4"/>
  <c r="E65" i="4"/>
  <c r="D65" i="4"/>
  <c r="C65" i="4"/>
  <c r="A65" i="4"/>
  <c r="L64" i="4"/>
  <c r="K64" i="4"/>
  <c r="J64" i="4"/>
  <c r="I64" i="4"/>
  <c r="H64" i="4"/>
  <c r="G64" i="4"/>
  <c r="F64" i="4"/>
  <c r="E64" i="4"/>
  <c r="A64" i="4" s="1"/>
  <c r="D64" i="4"/>
  <c r="C64" i="4"/>
  <c r="L63" i="4"/>
  <c r="K63" i="4"/>
  <c r="J63" i="4"/>
  <c r="I63" i="4"/>
  <c r="H63" i="4"/>
  <c r="G63" i="4"/>
  <c r="F63" i="4"/>
  <c r="E63" i="4"/>
  <c r="A63" i="4" s="1"/>
  <c r="D63" i="4"/>
  <c r="C63" i="4"/>
  <c r="L62" i="4"/>
  <c r="K62" i="4"/>
  <c r="J62" i="4"/>
  <c r="I62" i="4"/>
  <c r="H62" i="4"/>
  <c r="G62" i="4"/>
  <c r="F62" i="4"/>
  <c r="E62" i="4"/>
  <c r="D62" i="4"/>
  <c r="C62" i="4"/>
  <c r="A62" i="4"/>
  <c r="L61" i="4"/>
  <c r="K61" i="4"/>
  <c r="J61" i="4"/>
  <c r="I61" i="4"/>
  <c r="H61" i="4"/>
  <c r="G61" i="4"/>
  <c r="F61" i="4"/>
  <c r="E61" i="4"/>
  <c r="D61" i="4"/>
  <c r="C61" i="4"/>
  <c r="A61" i="4"/>
  <c r="L60" i="4"/>
  <c r="K60" i="4"/>
  <c r="J60" i="4"/>
  <c r="I60" i="4"/>
  <c r="H60" i="4"/>
  <c r="G60" i="4"/>
  <c r="F60" i="4"/>
  <c r="E60" i="4"/>
  <c r="A60" i="4" s="1"/>
  <c r="D60" i="4"/>
  <c r="C60" i="4"/>
  <c r="L59" i="4"/>
  <c r="K59" i="4"/>
  <c r="J59" i="4"/>
  <c r="I59" i="4"/>
  <c r="H59" i="4"/>
  <c r="G59" i="4"/>
  <c r="F59" i="4"/>
  <c r="E59" i="4"/>
  <c r="A59" i="4" s="1"/>
  <c r="D59" i="4"/>
  <c r="C59" i="4"/>
  <c r="L58" i="4"/>
  <c r="K58" i="4"/>
  <c r="J58" i="4"/>
  <c r="I58" i="4"/>
  <c r="H58" i="4"/>
  <c r="G58" i="4"/>
  <c r="F58" i="4"/>
  <c r="E58" i="4"/>
  <c r="D58" i="4"/>
  <c r="C58" i="4"/>
  <c r="A58" i="4"/>
  <c r="L57" i="4"/>
  <c r="K57" i="4"/>
  <c r="J57" i="4"/>
  <c r="I57" i="4"/>
  <c r="H57" i="4"/>
  <c r="G57" i="4"/>
  <c r="F57" i="4"/>
  <c r="E57" i="4"/>
  <c r="A57" i="4" s="1"/>
  <c r="D57" i="4"/>
  <c r="C57" i="4"/>
  <c r="L56" i="4"/>
  <c r="K56" i="4"/>
  <c r="J56" i="4"/>
  <c r="I56" i="4"/>
  <c r="H56" i="4"/>
  <c r="G56" i="4"/>
  <c r="F56" i="4"/>
  <c r="E56" i="4"/>
  <c r="A56" i="4" s="1"/>
  <c r="D56" i="4"/>
  <c r="C56" i="4"/>
  <c r="L55" i="4"/>
  <c r="K55" i="4"/>
  <c r="J55" i="4"/>
  <c r="I55" i="4"/>
  <c r="H55" i="4"/>
  <c r="G55" i="4"/>
  <c r="F55" i="4"/>
  <c r="E55" i="4"/>
  <c r="A55" i="4" s="1"/>
  <c r="D55" i="4"/>
  <c r="C55" i="4"/>
  <c r="L54" i="4"/>
  <c r="K54" i="4"/>
  <c r="J54" i="4"/>
  <c r="I54" i="4"/>
  <c r="H54" i="4"/>
  <c r="G54" i="4"/>
  <c r="F54" i="4"/>
  <c r="E54" i="4"/>
  <c r="D54" i="4"/>
  <c r="C54" i="4"/>
  <c r="A54" i="4"/>
  <c r="L53" i="4"/>
  <c r="K53" i="4"/>
  <c r="J53" i="4"/>
  <c r="I53" i="4"/>
  <c r="H53" i="4"/>
  <c r="G53" i="4"/>
  <c r="F53" i="4"/>
  <c r="E53" i="4"/>
  <c r="A53" i="4" s="1"/>
  <c r="D53" i="4"/>
  <c r="C53" i="4"/>
  <c r="L52" i="4"/>
  <c r="K52" i="4"/>
  <c r="J52" i="4"/>
  <c r="I52" i="4"/>
  <c r="H52" i="4"/>
  <c r="G52" i="4"/>
  <c r="F52" i="4"/>
  <c r="E52" i="4"/>
  <c r="A52" i="4" s="1"/>
  <c r="D52" i="4"/>
  <c r="C52" i="4"/>
  <c r="L51" i="4"/>
  <c r="K51" i="4"/>
  <c r="J51" i="4"/>
  <c r="I51" i="4"/>
  <c r="H51" i="4"/>
  <c r="G51" i="4"/>
  <c r="F51" i="4"/>
  <c r="E51" i="4"/>
  <c r="A51" i="4" s="1"/>
  <c r="D51" i="4"/>
  <c r="C51" i="4"/>
  <c r="L50" i="4"/>
  <c r="K50" i="4"/>
  <c r="J50" i="4"/>
  <c r="I50" i="4"/>
  <c r="H50" i="4"/>
  <c r="G50" i="4"/>
  <c r="F50" i="4"/>
  <c r="E50" i="4"/>
  <c r="D50" i="4"/>
  <c r="C50" i="4"/>
  <c r="A50" i="4"/>
  <c r="L49" i="4"/>
  <c r="K49" i="4"/>
  <c r="J49" i="4"/>
  <c r="I49" i="4"/>
  <c r="H49" i="4"/>
  <c r="G49" i="4"/>
  <c r="F49" i="4"/>
  <c r="E49" i="4"/>
  <c r="A49" i="4" s="1"/>
  <c r="D49" i="4"/>
  <c r="C49" i="4"/>
  <c r="L48" i="4"/>
  <c r="K48" i="4"/>
  <c r="J48" i="4"/>
  <c r="I48" i="4"/>
  <c r="H48" i="4"/>
  <c r="G48" i="4"/>
  <c r="F48" i="4"/>
  <c r="E48" i="4"/>
  <c r="A48" i="4" s="1"/>
  <c r="D48" i="4"/>
  <c r="C48" i="4"/>
  <c r="L47" i="4"/>
  <c r="K47" i="4"/>
  <c r="J47" i="4"/>
  <c r="I47" i="4"/>
  <c r="H47" i="4"/>
  <c r="G47" i="4"/>
  <c r="F47" i="4"/>
  <c r="E47" i="4"/>
  <c r="D47" i="4"/>
  <c r="C47" i="4"/>
  <c r="A47" i="4"/>
  <c r="L46" i="4"/>
  <c r="K46" i="4"/>
  <c r="J46" i="4"/>
  <c r="I46" i="4"/>
  <c r="H46" i="4"/>
  <c r="G46" i="4"/>
  <c r="F46" i="4"/>
  <c r="E46" i="4"/>
  <c r="D46" i="4"/>
  <c r="C46" i="4"/>
  <c r="A46" i="4"/>
  <c r="L45" i="4"/>
  <c r="K45" i="4"/>
  <c r="J45" i="4"/>
  <c r="I45" i="4"/>
  <c r="H45" i="4"/>
  <c r="G45" i="4"/>
  <c r="F45" i="4"/>
  <c r="E45" i="4"/>
  <c r="A45" i="4" s="1"/>
  <c r="D45" i="4"/>
  <c r="C45" i="4"/>
  <c r="L44" i="4"/>
  <c r="K44" i="4"/>
  <c r="J44" i="4"/>
  <c r="I44" i="4"/>
  <c r="H44" i="4"/>
  <c r="G44" i="4"/>
  <c r="F44" i="4"/>
  <c r="E44" i="4"/>
  <c r="A44" i="4" s="1"/>
  <c r="D44" i="4"/>
  <c r="C44" i="4"/>
  <c r="L43" i="4"/>
  <c r="K43" i="4"/>
  <c r="J43" i="4"/>
  <c r="I43" i="4"/>
  <c r="H43" i="4"/>
  <c r="G43" i="4"/>
  <c r="F43" i="4"/>
  <c r="E43" i="4"/>
  <c r="D43" i="4"/>
  <c r="C43" i="4"/>
  <c r="A43" i="4"/>
  <c r="L42" i="4"/>
  <c r="K42" i="4"/>
  <c r="J42" i="4"/>
  <c r="I42" i="4"/>
  <c r="H42" i="4"/>
  <c r="G42" i="4"/>
  <c r="F42" i="4"/>
  <c r="E42" i="4"/>
  <c r="D42" i="4"/>
  <c r="C42" i="4"/>
  <c r="A42" i="4"/>
  <c r="L41" i="4"/>
  <c r="K41" i="4"/>
  <c r="J41" i="4"/>
  <c r="I41" i="4"/>
  <c r="H41" i="4"/>
  <c r="G41" i="4"/>
  <c r="F41" i="4"/>
  <c r="E41" i="4"/>
  <c r="D41" i="4"/>
  <c r="C41" i="4"/>
  <c r="A41" i="4"/>
  <c r="L40" i="4"/>
  <c r="K40" i="4"/>
  <c r="J40" i="4"/>
  <c r="I40" i="4"/>
  <c r="H40" i="4"/>
  <c r="G40" i="4"/>
  <c r="F40" i="4"/>
  <c r="E40" i="4"/>
  <c r="A40" i="4" s="1"/>
  <c r="D40" i="4"/>
  <c r="C40" i="4"/>
  <c r="L39" i="4"/>
  <c r="K39" i="4"/>
  <c r="J39" i="4"/>
  <c r="I39" i="4"/>
  <c r="H39" i="4"/>
  <c r="G39" i="4"/>
  <c r="F39" i="4"/>
  <c r="E39" i="4"/>
  <c r="D39" i="4"/>
  <c r="C39" i="4"/>
  <c r="A39" i="4"/>
  <c r="L38" i="4"/>
  <c r="K38" i="4"/>
  <c r="J38" i="4"/>
  <c r="I38" i="4"/>
  <c r="H38" i="4"/>
  <c r="G38" i="4"/>
  <c r="F38" i="4"/>
  <c r="E38" i="4"/>
  <c r="D38" i="4"/>
  <c r="C38" i="4"/>
  <c r="A38" i="4"/>
  <c r="L37" i="4"/>
  <c r="K37" i="4"/>
  <c r="J37" i="4"/>
  <c r="I37" i="4"/>
  <c r="H37" i="4"/>
  <c r="G37" i="4"/>
  <c r="F37" i="4"/>
  <c r="E37" i="4"/>
  <c r="D37" i="4"/>
  <c r="C37" i="4"/>
  <c r="A37" i="4"/>
  <c r="L36" i="4"/>
  <c r="K36" i="4"/>
  <c r="J36" i="4"/>
  <c r="I36" i="4"/>
  <c r="H36" i="4"/>
  <c r="G36" i="4"/>
  <c r="F36" i="4"/>
  <c r="E36" i="4"/>
  <c r="A36" i="4" s="1"/>
  <c r="D36" i="4"/>
  <c r="C36" i="4"/>
  <c r="L35" i="4"/>
  <c r="K35" i="4"/>
  <c r="J35" i="4"/>
  <c r="I35" i="4"/>
  <c r="H35" i="4"/>
  <c r="G35" i="4"/>
  <c r="F35" i="4"/>
  <c r="E35" i="4"/>
  <c r="D35" i="4"/>
  <c r="C35" i="4"/>
  <c r="A35" i="4"/>
  <c r="L34" i="4"/>
  <c r="K34" i="4"/>
  <c r="J34" i="4"/>
  <c r="I34" i="4"/>
  <c r="H34" i="4"/>
  <c r="G34" i="4"/>
  <c r="F34" i="4"/>
  <c r="E34" i="4"/>
  <c r="D34" i="4"/>
  <c r="C34" i="4"/>
  <c r="A34" i="4"/>
  <c r="L33" i="4"/>
  <c r="K33" i="4"/>
  <c r="J33" i="4"/>
  <c r="I33" i="4"/>
  <c r="H33" i="4"/>
  <c r="G33" i="4"/>
  <c r="F33" i="4"/>
  <c r="E33" i="4"/>
  <c r="D33" i="4"/>
  <c r="C33" i="4"/>
  <c r="A33" i="4"/>
  <c r="L32" i="4"/>
  <c r="K32" i="4"/>
  <c r="J32" i="4"/>
  <c r="I32" i="4"/>
  <c r="H32" i="4"/>
  <c r="G32" i="4"/>
  <c r="F32" i="4"/>
  <c r="E32" i="4"/>
  <c r="A32" i="4" s="1"/>
  <c r="D32" i="4"/>
  <c r="C32" i="4"/>
  <c r="L31" i="4"/>
  <c r="K31" i="4"/>
  <c r="J31" i="4"/>
  <c r="I31" i="4"/>
  <c r="H31" i="4"/>
  <c r="G31" i="4"/>
  <c r="F31" i="4"/>
  <c r="E31" i="4"/>
  <c r="D31" i="4"/>
  <c r="C31" i="4"/>
  <c r="A31" i="4"/>
  <c r="L30" i="4"/>
  <c r="K30" i="4"/>
  <c r="J30" i="4"/>
  <c r="I30" i="4"/>
  <c r="H30" i="4"/>
  <c r="G30" i="4"/>
  <c r="F30" i="4"/>
  <c r="E30" i="4"/>
  <c r="D30" i="4"/>
  <c r="C30" i="4"/>
  <c r="A30" i="4"/>
  <c r="L29" i="4"/>
  <c r="K29" i="4"/>
  <c r="J29" i="4"/>
  <c r="I29" i="4"/>
  <c r="H29" i="4"/>
  <c r="G29" i="4"/>
  <c r="F29" i="4"/>
  <c r="E29" i="4"/>
  <c r="D29" i="4"/>
  <c r="C29" i="4"/>
  <c r="A29" i="4"/>
  <c r="L28" i="4"/>
  <c r="K28" i="4"/>
  <c r="J28" i="4"/>
  <c r="I28" i="4"/>
  <c r="H28" i="4"/>
  <c r="G28" i="4"/>
  <c r="F28" i="4"/>
  <c r="E28" i="4"/>
  <c r="A28" i="4" s="1"/>
  <c r="D28" i="4"/>
  <c r="C28" i="4"/>
  <c r="L27" i="4"/>
  <c r="K27" i="4"/>
  <c r="J27" i="4"/>
  <c r="I27" i="4"/>
  <c r="H27" i="4"/>
  <c r="G27" i="4"/>
  <c r="F27" i="4"/>
  <c r="E27" i="4"/>
  <c r="D27" i="4"/>
  <c r="C27" i="4"/>
  <c r="A27" i="4"/>
  <c r="L26" i="4"/>
  <c r="K26" i="4"/>
  <c r="J26" i="4"/>
  <c r="I26" i="4"/>
  <c r="H26" i="4"/>
  <c r="G26" i="4"/>
  <c r="F26" i="4"/>
  <c r="E26" i="4"/>
  <c r="D26" i="4"/>
  <c r="C26" i="4"/>
  <c r="A26" i="4"/>
  <c r="L25" i="4"/>
  <c r="K25" i="4"/>
  <c r="J25" i="4"/>
  <c r="I25" i="4"/>
  <c r="H25" i="4"/>
  <c r="G25" i="4"/>
  <c r="F25" i="4"/>
  <c r="E25" i="4"/>
  <c r="D25" i="4"/>
  <c r="C25" i="4"/>
  <c r="A25" i="4"/>
  <c r="L24" i="4"/>
  <c r="K24" i="4"/>
  <c r="J24" i="4"/>
  <c r="I24" i="4"/>
  <c r="H24" i="4"/>
  <c r="G24" i="4"/>
  <c r="F24" i="4"/>
  <c r="E24" i="4"/>
  <c r="A24" i="4" s="1"/>
  <c r="D24" i="4"/>
  <c r="C24" i="4"/>
  <c r="L23" i="4"/>
  <c r="K23" i="4"/>
  <c r="J23" i="4"/>
  <c r="I23" i="4"/>
  <c r="H23" i="4"/>
  <c r="G23" i="4"/>
  <c r="F23" i="4"/>
  <c r="E23" i="4"/>
  <c r="D23" i="4"/>
  <c r="C23" i="4"/>
  <c r="A23" i="4"/>
  <c r="L22" i="4"/>
  <c r="K22" i="4"/>
  <c r="J22" i="4"/>
  <c r="I22" i="4"/>
  <c r="H22" i="4"/>
  <c r="G22" i="4"/>
  <c r="F22" i="4"/>
  <c r="E22" i="4"/>
  <c r="D22" i="4"/>
  <c r="C22" i="4"/>
  <c r="F16" i="4" s="1"/>
  <c r="A22" i="4"/>
  <c r="L21" i="4"/>
  <c r="K21" i="4"/>
  <c r="J21" i="4"/>
  <c r="I21" i="4"/>
  <c r="H21" i="4"/>
  <c r="G21" i="4"/>
  <c r="F21" i="4"/>
  <c r="E21" i="4"/>
  <c r="D21" i="4"/>
  <c r="C21" i="4"/>
  <c r="A21" i="4"/>
  <c r="L20" i="4"/>
  <c r="K20" i="4"/>
  <c r="J20" i="4"/>
  <c r="I20" i="4"/>
  <c r="H20" i="4"/>
  <c r="G20" i="4"/>
  <c r="F20" i="4"/>
  <c r="E20" i="4"/>
  <c r="A20" i="4" s="1"/>
  <c r="D20" i="4"/>
  <c r="C20" i="4"/>
  <c r="A19" i="4"/>
  <c r="A18" i="4"/>
  <c r="A17" i="4"/>
  <c r="A16" i="4"/>
  <c r="F15" i="4"/>
  <c r="A15" i="4"/>
  <c r="E14" i="4"/>
  <c r="A14" i="4"/>
  <c r="C12" i="4"/>
  <c r="G10" i="4"/>
  <c r="E10" i="4"/>
  <c r="C10" i="4"/>
  <c r="C8" i="4"/>
  <c r="C6" i="4"/>
</calcChain>
</file>

<file path=xl/sharedStrings.xml><?xml version="1.0" encoding="utf-8"?>
<sst xmlns="http://schemas.openxmlformats.org/spreadsheetml/2006/main" count="293" uniqueCount="126">
  <si>
    <t>Итоговый протокол результатов пробега</t>
  </si>
  <si>
    <t>название пробега</t>
  </si>
  <si>
    <t>дата</t>
  </si>
  <si>
    <t>время старта</t>
  </si>
  <si>
    <t>место</t>
  </si>
  <si>
    <t>погода</t>
  </si>
  <si>
    <t>Дистанция:</t>
  </si>
  <si>
    <t>Финишировало:</t>
  </si>
  <si>
    <t>Всего</t>
  </si>
  <si>
    <t>Зачёт</t>
  </si>
  <si>
    <t>Место в абсолюте</t>
  </si>
  <si>
    <t>Номер</t>
  </si>
  <si>
    <t>Фамилия</t>
  </si>
  <si>
    <t>Имя</t>
  </si>
  <si>
    <t>Дата рождения (ДД.ММ.ГГ)</t>
  </si>
  <si>
    <t xml:space="preserve">Город </t>
  </si>
  <si>
    <t>Клуб</t>
  </si>
  <si>
    <t>Результат часы:мин:сек (ЧЧ:ММ:СС) или км, м</t>
  </si>
  <si>
    <t>Пол</t>
  </si>
  <si>
    <t>Группа</t>
  </si>
  <si>
    <t xml:space="preserve">Контакты для замечаний по протоколу: </t>
  </si>
  <si>
    <t>mirbega@mail.ru</t>
  </si>
  <si>
    <t>Адреса (URL) размещения протокола в сети:</t>
  </si>
  <si>
    <t>Пробег памяти ВН Пантелея</t>
  </si>
  <si>
    <t>Харьков, Пятихатки</t>
  </si>
  <si>
    <t>t=+5</t>
  </si>
  <si>
    <t>1,5 км</t>
  </si>
  <si>
    <t>Паламурчук</t>
  </si>
  <si>
    <t>Вероника</t>
  </si>
  <si>
    <t>Н. Водолага</t>
  </si>
  <si>
    <t>ж</t>
  </si>
  <si>
    <t>9 и мл.</t>
  </si>
  <si>
    <t/>
  </si>
  <si>
    <t>Ильина</t>
  </si>
  <si>
    <t>Настя</t>
  </si>
  <si>
    <t>Харьков</t>
  </si>
  <si>
    <t>Родник</t>
  </si>
  <si>
    <t>5 км</t>
  </si>
  <si>
    <t>Пушкарев</t>
  </si>
  <si>
    <t>Александр</t>
  </si>
  <si>
    <t>24.07.1994</t>
  </si>
  <si>
    <t>ГКДЮСШ</t>
  </si>
  <si>
    <t>м</t>
  </si>
  <si>
    <t>20-22</t>
  </si>
  <si>
    <t>Потапов</t>
  </si>
  <si>
    <t>Юлиан</t>
  </si>
  <si>
    <t>23-39</t>
  </si>
  <si>
    <t>Жученко</t>
  </si>
  <si>
    <t>16.10.1997</t>
  </si>
  <si>
    <t>18-19</t>
  </si>
  <si>
    <t>Каверзин</t>
  </si>
  <si>
    <t>Николай</t>
  </si>
  <si>
    <t>05.05.1956</t>
  </si>
  <si>
    <t>Первомайский</t>
  </si>
  <si>
    <t>Стайер-Атлон</t>
  </si>
  <si>
    <t>60-69</t>
  </si>
  <si>
    <t>Мовсумов</t>
  </si>
  <si>
    <t>Анвер</t>
  </si>
  <si>
    <t>08.10.1960</t>
  </si>
  <si>
    <t>50-59</t>
  </si>
  <si>
    <t>Гаманов</t>
  </si>
  <si>
    <t>Виктор</t>
  </si>
  <si>
    <t>01.01.1958</t>
  </si>
  <si>
    <t>Филоненко</t>
  </si>
  <si>
    <t>Евгения</t>
  </si>
  <si>
    <t>29.09.2003</t>
  </si>
  <si>
    <t>Рогань</t>
  </si>
  <si>
    <t>Рог. ДЮСШ</t>
  </si>
  <si>
    <t>12-13</t>
  </si>
  <si>
    <t>Золотарев</t>
  </si>
  <si>
    <t>19.05.1955</t>
  </si>
  <si>
    <t>Котляр</t>
  </si>
  <si>
    <t>Денис</t>
  </si>
  <si>
    <t>08.08.2005</t>
  </si>
  <si>
    <t>10-11</t>
  </si>
  <si>
    <t>Колесник</t>
  </si>
  <si>
    <t>Екатерина</t>
  </si>
  <si>
    <t>01.12.2003</t>
  </si>
  <si>
    <t>Тремка</t>
  </si>
  <si>
    <t>10.02.1937</t>
  </si>
  <si>
    <t>70 и ст</t>
  </si>
  <si>
    <t>Болдырев</t>
  </si>
  <si>
    <t>Петр</t>
  </si>
  <si>
    <t>Капустина</t>
  </si>
  <si>
    <t>Валентина</t>
  </si>
  <si>
    <t>15.07.1942</t>
  </si>
  <si>
    <t>Будник</t>
  </si>
  <si>
    <t>Алла</t>
  </si>
  <si>
    <t>29.08.1938</t>
  </si>
  <si>
    <t>10 км</t>
  </si>
  <si>
    <t>Трикоз</t>
  </si>
  <si>
    <t>14.03.1988</t>
  </si>
  <si>
    <t>ХНПУ</t>
  </si>
  <si>
    <t>Андрусенко</t>
  </si>
  <si>
    <t>Юрий</t>
  </si>
  <si>
    <t>26.04.1986</t>
  </si>
  <si>
    <t>Ильин</t>
  </si>
  <si>
    <t>Дмитрий</t>
  </si>
  <si>
    <t>40-49</t>
  </si>
  <si>
    <t>Бобринцев</t>
  </si>
  <si>
    <t>Вадим</t>
  </si>
  <si>
    <t>19.01.1953</t>
  </si>
  <si>
    <t>Лысак</t>
  </si>
  <si>
    <t>Руслан</t>
  </si>
  <si>
    <t>29.06.2002</t>
  </si>
  <si>
    <t>14-15</t>
  </si>
  <si>
    <t>Маркова</t>
  </si>
  <si>
    <t>Татьяна</t>
  </si>
  <si>
    <t>18.12.1956</t>
  </si>
  <si>
    <t>Сотников</t>
  </si>
  <si>
    <t>Геннадий</t>
  </si>
  <si>
    <t>14.02.1955</t>
  </si>
  <si>
    <t>ХФТИ "Темп"</t>
  </si>
  <si>
    <t>Косой</t>
  </si>
  <si>
    <t>28.04.1950</t>
  </si>
  <si>
    <t>Мармур</t>
  </si>
  <si>
    <t>Михаил</t>
  </si>
  <si>
    <t>15.07.1987</t>
  </si>
  <si>
    <t>Криворучко</t>
  </si>
  <si>
    <t>Игорь</t>
  </si>
  <si>
    <t>Линьков</t>
  </si>
  <si>
    <t>Усенко</t>
  </si>
  <si>
    <t>Анатолий</t>
  </si>
  <si>
    <t>26.12.1940</t>
  </si>
  <si>
    <t>Мандрыка</t>
  </si>
  <si>
    <t>13.02.1948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</si>
</sst>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400]h:mm:ss\ AM/PM"/>
    <numFmt numFmtId="165" formatCode="[$-FC19]dd\ mmmm\ yyyy\ \г\.;@"/>
    <numFmt numFmtId="166" formatCode="h:mm;@"/>
    <numFmt numFmtId="167" formatCode="0.0"/>
  </numFmts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Georg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0" fontId="2" fillId="0" borderId="1" xfId="0" applyFont="1" applyBorder="1" applyAlignment="1" applyProtection="1">
      <protection hidden="1"/>
    </xf>
    <xf numFmtId="0" fontId="0" fillId="0" borderId="2" xfId="0" applyBorder="1" applyAlignment="1" applyProtection="1"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165" fontId="0" fillId="0" borderId="1" xfId="0" applyNumberFormat="1" applyFill="1" applyBorder="1" applyAlignment="1" applyProtection="1">
      <protection hidden="1"/>
    </xf>
    <xf numFmtId="0" fontId="0" fillId="0" borderId="3" xfId="0" applyBorder="1" applyAlignment="1" applyProtection="1">
      <protection hidden="1"/>
    </xf>
    <xf numFmtId="166" fontId="0" fillId="0" borderId="1" xfId="0" applyNumberFormat="1" applyFill="1" applyBorder="1" applyAlignment="1" applyProtection="1">
      <alignment horizontal="center"/>
      <protection hidden="1"/>
    </xf>
    <xf numFmtId="0" fontId="0" fillId="0" borderId="3" xfId="0" applyBorder="1" applyAlignment="1" applyProtection="1">
      <protection locked="0"/>
    </xf>
    <xf numFmtId="14" fontId="0" fillId="0" borderId="1" xfId="0" applyNumberFormat="1" applyBorder="1" applyAlignment="1" applyProtection="1">
      <protection hidden="1"/>
    </xf>
    <xf numFmtId="0" fontId="0" fillId="0" borderId="3" xfId="0" applyBorder="1" applyProtection="1">
      <protection locked="0"/>
    </xf>
    <xf numFmtId="0" fontId="0" fillId="0" borderId="0" xfId="0" applyBorder="1" applyAlignment="1" applyProtection="1">
      <protection locked="0"/>
    </xf>
    <xf numFmtId="164" fontId="0" fillId="0" borderId="0" xfId="0" applyNumberFormat="1" applyBorder="1" applyAlignment="1" applyProtection="1">
      <alignment horizontal="center"/>
      <protection locked="0"/>
    </xf>
    <xf numFmtId="165" fontId="0" fillId="0" borderId="0" xfId="0" applyNumberFormat="1" applyFill="1" applyAlignment="1" applyProtection="1"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165" fontId="0" fillId="0" borderId="0" xfId="0" applyNumberFormat="1" applyAlignment="1" applyProtection="1">
      <protection locked="0"/>
    </xf>
    <xf numFmtId="167" fontId="0" fillId="0" borderId="0" xfId="0" applyNumberFormat="1" applyAlignment="1" applyProtection="1">
      <alignment horizontal="center"/>
      <protection hidden="1"/>
    </xf>
    <xf numFmtId="1" fontId="0" fillId="0" borderId="0" xfId="0" applyNumberFormat="1" applyProtection="1">
      <protection hidden="1"/>
    </xf>
    <xf numFmtId="0" fontId="0" fillId="0" borderId="0" xfId="0" applyAlignment="1" applyProtection="1">
      <alignment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1" fontId="4" fillId="0" borderId="3" xfId="0" applyNumberFormat="1" applyFont="1" applyFill="1" applyBorder="1" applyAlignment="1" applyProtection="1">
      <alignment horizontal="center"/>
      <protection hidden="1"/>
    </xf>
    <xf numFmtId="1" fontId="4" fillId="0" borderId="4" xfId="0" applyNumberFormat="1" applyFont="1" applyFill="1" applyBorder="1" applyAlignment="1" applyProtection="1">
      <alignment horizontal="center"/>
      <protection hidden="1"/>
    </xf>
    <xf numFmtId="164" fontId="4" fillId="0" borderId="4" xfId="0" applyNumberFormat="1" applyFont="1" applyFill="1" applyBorder="1" applyAlignment="1" applyProtection="1">
      <alignment horizontal="left"/>
      <protection hidden="1"/>
    </xf>
    <xf numFmtId="14" fontId="4" fillId="0" borderId="4" xfId="0" applyNumberFormat="1" applyFont="1" applyFill="1" applyBorder="1" applyAlignment="1" applyProtection="1">
      <alignment horizontal="center"/>
      <protection hidden="1"/>
    </xf>
    <xf numFmtId="0" fontId="4" fillId="0" borderId="4" xfId="0" applyFont="1" applyFill="1" applyBorder="1" applyAlignment="1" applyProtection="1">
      <alignment horizontal="center"/>
      <protection hidden="1"/>
    </xf>
    <xf numFmtId="0" fontId="4" fillId="0" borderId="4" xfId="0" applyFont="1" applyFill="1" applyBorder="1" applyAlignment="1" applyProtection="1">
      <protection hidden="1"/>
    </xf>
    <xf numFmtId="164" fontId="4" fillId="0" borderId="4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1" fontId="6" fillId="0" borderId="0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14" fontId="6" fillId="0" borderId="0" xfId="0" applyNumberFormat="1" applyFont="1" applyFill="1" applyBorder="1" applyAlignment="1" applyProtection="1">
      <alignment horizontal="center"/>
      <protection locked="0"/>
    </xf>
    <xf numFmtId="164" fontId="6" fillId="0" borderId="0" xfId="0" applyNumberFormat="1" applyFont="1" applyBorder="1" applyAlignment="1" applyProtection="1">
      <alignment horizontal="center" vertical="center"/>
      <protection locked="0"/>
    </xf>
    <xf numFmtId="0" fontId="6" fillId="0" borderId="0" xfId="0" applyNumberFormat="1" applyFont="1" applyBorder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164" fontId="4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/>
      <protection locked="0"/>
    </xf>
    <xf numFmtId="164" fontId="4" fillId="0" borderId="0" xfId="0" applyNumberFormat="1" applyFont="1" applyBorder="1" applyAlignment="1" applyProtection="1">
      <alignment horizontal="left" vertical="center"/>
      <protection locked="0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14" fontId="4" fillId="0" borderId="0" xfId="0" applyNumberFormat="1" applyFont="1" applyFill="1" applyBorder="1" applyAlignment="1" applyProtection="1">
      <alignment horizontal="center"/>
      <protection locked="0"/>
    </xf>
    <xf numFmtId="164" fontId="4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1" fontId="4" fillId="0" borderId="0" xfId="0" applyNumberFormat="1" applyFont="1" applyBorder="1" applyAlignment="1" applyProtection="1">
      <alignment horizontal="left"/>
      <protection locked="0"/>
    </xf>
    <xf numFmtId="0" fontId="0" fillId="0" borderId="4" xfId="0" applyFont="1" applyBorder="1" applyProtection="1">
      <protection locked="0"/>
    </xf>
    <xf numFmtId="164" fontId="7" fillId="0" borderId="0" xfId="1" applyNumberFormat="1" applyBorder="1" applyAlignment="1" applyProtection="1">
      <alignment horizontal="left"/>
      <protection locked="0"/>
    </xf>
    <xf numFmtId="164" fontId="0" fillId="0" borderId="0" xfId="0" applyNumberFormat="1" applyFont="1" applyAlignment="1" applyProtection="1">
      <alignment horizontal="center"/>
      <protection locked="0"/>
    </xf>
    <xf numFmtId="0" fontId="0" fillId="0" borderId="0" xfId="0" applyFont="1" applyProtection="1">
      <protection hidden="1"/>
    </xf>
    <xf numFmtId="0" fontId="8" fillId="0" borderId="0" xfId="0" applyNumberFormat="1" applyFont="1" applyFill="1" applyBorder="1" applyAlignment="1" applyProtection="1">
      <protection locked="0"/>
    </xf>
    <xf numFmtId="164" fontId="8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Fill="1" applyBorder="1" applyAlignment="1" applyProtection="1">
      <protection locked="0"/>
    </xf>
    <xf numFmtId="1" fontId="4" fillId="0" borderId="0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64" fontId="0" fillId="2" borderId="4" xfId="0" applyNumberForma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1" fontId="4" fillId="0" borderId="3" xfId="0" applyNumberFormat="1" applyFont="1" applyBorder="1" applyAlignment="1" applyProtection="1">
      <alignment horizontal="center"/>
      <protection hidden="1"/>
    </xf>
    <xf numFmtId="1" fontId="4" fillId="0" borderId="4" xfId="0" applyNumberFormat="1" applyFont="1" applyBorder="1" applyAlignment="1" applyProtection="1">
      <alignment horizontal="center"/>
      <protection hidden="1"/>
    </xf>
    <xf numFmtId="1" fontId="4" fillId="0" borderId="4" xfId="0" applyNumberFormat="1" applyFont="1" applyBorder="1" applyAlignment="1" applyProtection="1">
      <alignment horizontal="left"/>
      <protection hidden="1"/>
    </xf>
    <xf numFmtId="164" fontId="4" fillId="0" borderId="4" xfId="0" applyNumberFormat="1" applyFont="1" applyBorder="1" applyAlignment="1" applyProtection="1">
      <alignment horizontal="left"/>
      <protection hidden="1"/>
    </xf>
    <xf numFmtId="14" fontId="4" fillId="0" borderId="4" xfId="0" applyNumberFormat="1" applyFont="1" applyBorder="1" applyAlignment="1" applyProtection="1">
      <alignment horizontal="center"/>
      <protection hidden="1"/>
    </xf>
    <xf numFmtId="49" fontId="6" fillId="0" borderId="0" xfId="0" applyNumberFormat="1" applyFont="1" applyFill="1" applyBorder="1" applyAlignment="1" applyProtection="1">
      <alignment horizontal="center"/>
      <protection locked="0"/>
    </xf>
    <xf numFmtId="49" fontId="6" fillId="0" borderId="0" xfId="0" applyNumberFormat="1" applyFont="1" applyFill="1" applyBorder="1" applyAlignment="1" applyProtection="1">
      <alignment horizontal="left"/>
      <protection locked="0"/>
    </xf>
    <xf numFmtId="164" fontId="6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164" fontId="4" fillId="0" borderId="4" xfId="0" applyNumberFormat="1" applyFont="1" applyBorder="1" applyAlignment="1" applyProtection="1">
      <alignment horizontal="center"/>
      <protection hidden="1"/>
    </xf>
  </cellXfs>
  <cellStyles count="2">
    <cellStyle name="Гиперссылка" xfId="1" builtinId="8"/>
    <cellStyle name="Обычный" xfId="0" builtinId="0"/>
  </cellStyles>
  <dxfs count="6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[$-F400]h:mm:ss\ AM/P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[$-F400]h:mm:ss\ AM/PM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[$-F400]h:mm:ss\ AM/P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[$-F400]h:mm:ss\ AM/PM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[$-F400]h:mm:ss\ AM/P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[$-F400]h:mm:ss\ AM/PM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1"/>
      </font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[$-F400]h:mm:ss\ AM/P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[$-F400]h:mm:ss\ AM/PM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>
      <tableStyleElement type="wholeTable" dxfId="67"/>
      <tableStyleElement type="headerRow" dxfId="66"/>
      <tableStyleElement type="firstRowStripe" dxfId="65"/>
    </tableStyle>
    <tableStyle name="Стиль таблицы 1" pivot="0" count="1">
      <tableStyleElement type="wholeTable" dxfId="4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723899</xdr:colOff>
      <xdr:row>0</xdr:row>
      <xdr:rowOff>76200</xdr:rowOff>
    </xdr:from>
    <xdr:to>
      <xdr:col>9</xdr:col>
      <xdr:colOff>1057275</xdr:colOff>
      <xdr:row>3</xdr:row>
      <xdr:rowOff>0</xdr:rowOff>
    </xdr:to>
    <xdr:sp macro="[1]!ПокСкрытыеСтр" textlink="">
      <xdr:nvSpPr>
        <xdr:cNvPr id="2" name="Скругленный прямоугольник 1">
          <a:extLst>
            <a:ext uri="{FF2B5EF4-FFF2-40B4-BE49-F238E27FC236}">
              <a16:creationId xmlns:a16="http://schemas.microsoft.com/office/drawing/2014/main" id="{2607883E-7C62-4647-9DD4-2CA79288A88B}"/>
            </a:ext>
          </a:extLst>
        </xdr:cNvPr>
        <xdr:cNvSpPr/>
      </xdr:nvSpPr>
      <xdr:spPr>
        <a:xfrm>
          <a:off x="7791449" y="76200"/>
          <a:ext cx="1333501" cy="4953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Показать</a:t>
          </a:r>
          <a:r>
            <a:rPr lang="ru-RU" sz="1100" baseline="0"/>
            <a:t> скрытые строки</a:t>
          </a:r>
          <a:endParaRPr lang="ru-RU" sz="1100"/>
        </a:p>
      </xdr:txBody>
    </xdr:sp>
    <xdr:clientData/>
  </xdr:twoCellAnchor>
  <xdr:twoCellAnchor>
    <xdr:from>
      <xdr:col>6</xdr:col>
      <xdr:colOff>1381124</xdr:colOff>
      <xdr:row>0</xdr:row>
      <xdr:rowOff>114300</xdr:rowOff>
    </xdr:from>
    <xdr:to>
      <xdr:col>8</xdr:col>
      <xdr:colOff>295274</xdr:colOff>
      <xdr:row>2</xdr:row>
      <xdr:rowOff>19050</xdr:rowOff>
    </xdr:to>
    <xdr:sp macro="[1]!ЭтаКнига.ОбновитьДист4" textlink="">
      <xdr:nvSpPr>
        <xdr:cNvPr id="3" name="Прямоугольник: скругленные углы 2">
          <a:extLst>
            <a:ext uri="{FF2B5EF4-FFF2-40B4-BE49-F238E27FC236}">
              <a16:creationId xmlns:a16="http://schemas.microsoft.com/office/drawing/2014/main" id="{404B6EE8-D851-482C-ABD6-C20AFAB05DCD}"/>
            </a:ext>
          </a:extLst>
        </xdr:cNvPr>
        <xdr:cNvSpPr/>
      </xdr:nvSpPr>
      <xdr:spPr>
        <a:xfrm>
          <a:off x="6210299" y="114300"/>
          <a:ext cx="1152525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Обновить лист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.%20&#1055;&#1056;&#1054;&#1058;&#1054;&#1050;&#1054;&#1051;&#1067;/01.%20&#1051;&#1045;&#1043;&#1050;&#1040;&#1071;%202017/&#1055;&#1056;&#1054;&#1041;&#1045;&#1043;&#1048;/2017_04_15_rezulta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2;&#1057;&#1045;_&#1055;&#1056;&#1054;&#1041;&#1045;&#1043;&#1048;_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ниш"/>
      <sheetName val="КБЛУкр"/>
      <sheetName val="свод"/>
      <sheetName val="дист1"/>
      <sheetName val="дист2"/>
      <sheetName val="дист3"/>
      <sheetName val="дист4"/>
      <sheetName val="        "/>
      <sheetName val="Зудину"/>
      <sheetName val="База"/>
      <sheetName val="ВидеоФиниш"/>
      <sheetName val="Категории"/>
      <sheetName val="DDLSettings"/>
    </sheetNames>
    <definedNames>
      <definedName name="ПокСкрытыеСтр"/>
      <definedName name="ЭтаКнига.ОбновитьДист4"/>
    </definedNames>
    <sheetDataSet>
      <sheetData sheetId="0">
        <row r="1">
          <cell r="F1" t="str">
            <v>Пробег памяти ВН Пантелея</v>
          </cell>
        </row>
        <row r="2">
          <cell r="B2">
            <v>42840</v>
          </cell>
        </row>
        <row r="3">
          <cell r="B3">
            <v>0.45833333333333331</v>
          </cell>
        </row>
        <row r="4">
          <cell r="B4" t="str">
            <v>Харьков, Пятихатки</v>
          </cell>
          <cell r="F4">
            <v>5</v>
          </cell>
        </row>
        <row r="5">
          <cell r="B5" t="str">
            <v>t=+5</v>
          </cell>
          <cell r="F5">
            <v>10</v>
          </cell>
        </row>
        <row r="6">
          <cell r="F6">
            <v>21.1</v>
          </cell>
        </row>
        <row r="8">
          <cell r="F8" t="str">
            <v>Результат</v>
          </cell>
        </row>
        <row r="9">
          <cell r="B9">
            <v>1</v>
          </cell>
          <cell r="C9">
            <v>1.5</v>
          </cell>
          <cell r="D9" t="str">
            <v>ж</v>
          </cell>
          <cell r="E9">
            <v>431</v>
          </cell>
          <cell r="F9">
            <v>6.4236111111111117E-3</v>
          </cell>
          <cell r="G9" t="str">
            <v>Паламурчук Вероника</v>
          </cell>
          <cell r="H9">
            <v>39677</v>
          </cell>
          <cell r="J9" t="str">
            <v>9 и мл.</v>
          </cell>
          <cell r="N9" t="str">
            <v>Н. Водолага</v>
          </cell>
          <cell r="P9">
            <v>0</v>
          </cell>
        </row>
        <row r="10">
          <cell r="B10">
            <v>2</v>
          </cell>
          <cell r="C10">
            <v>1.5</v>
          </cell>
          <cell r="D10" t="str">
            <v>ж</v>
          </cell>
          <cell r="E10">
            <v>332</v>
          </cell>
          <cell r="F10">
            <v>8.4837962962962966E-3</v>
          </cell>
          <cell r="G10" t="str">
            <v>Ильина Настя</v>
          </cell>
          <cell r="H10">
            <v>40564</v>
          </cell>
          <cell r="J10" t="str">
            <v>9 и мл.</v>
          </cell>
          <cell r="N10" t="str">
            <v>Харьков</v>
          </cell>
          <cell r="P10" t="str">
            <v>Родник</v>
          </cell>
        </row>
        <row r="11">
          <cell r="B11">
            <v>1</v>
          </cell>
          <cell r="C11">
            <v>5</v>
          </cell>
          <cell r="D11" t="str">
            <v>м</v>
          </cell>
          <cell r="E11">
            <v>2008</v>
          </cell>
          <cell r="F11">
            <v>1.2905092592592591E-2</v>
          </cell>
          <cell r="G11" t="str">
            <v>Пушкарев Александр</v>
          </cell>
          <cell r="H11" t="str">
            <v>24.07.1994</v>
          </cell>
          <cell r="J11" t="str">
            <v>20-22</v>
          </cell>
          <cell r="N11" t="str">
            <v>Харьков</v>
          </cell>
          <cell r="P11" t="str">
            <v>ГКДЮСШ</v>
          </cell>
        </row>
        <row r="12">
          <cell r="B12">
            <v>2</v>
          </cell>
          <cell r="C12">
            <v>5</v>
          </cell>
          <cell r="D12" t="str">
            <v>м</v>
          </cell>
          <cell r="E12">
            <v>427</v>
          </cell>
          <cell r="F12">
            <v>1.4374999999999999E-2</v>
          </cell>
          <cell r="G12" t="str">
            <v>Потапов Юлиан</v>
          </cell>
          <cell r="H12">
            <v>34247</v>
          </cell>
          <cell r="J12" t="str">
            <v>23-39</v>
          </cell>
          <cell r="N12" t="str">
            <v>Харьков</v>
          </cell>
          <cell r="P12">
            <v>0</v>
          </cell>
        </row>
        <row r="13">
          <cell r="B13">
            <v>3</v>
          </cell>
          <cell r="C13">
            <v>5</v>
          </cell>
          <cell r="D13" t="str">
            <v>м</v>
          </cell>
          <cell r="E13">
            <v>437</v>
          </cell>
          <cell r="F13">
            <v>1.5520833333333333E-2</v>
          </cell>
          <cell r="G13" t="str">
            <v>Жученко Александр</v>
          </cell>
          <cell r="H13" t="str">
            <v>16.10.1997</v>
          </cell>
          <cell r="J13" t="str">
            <v>18-19</v>
          </cell>
          <cell r="N13" t="str">
            <v>Харьков</v>
          </cell>
          <cell r="P13" t="str">
            <v>ГКДЮСШ</v>
          </cell>
        </row>
        <row r="14">
          <cell r="B14">
            <v>4</v>
          </cell>
          <cell r="C14">
            <v>5</v>
          </cell>
          <cell r="D14" t="str">
            <v>м</v>
          </cell>
          <cell r="E14">
            <v>133</v>
          </cell>
          <cell r="F14">
            <v>1.6307870370370372E-2</v>
          </cell>
          <cell r="G14" t="str">
            <v>Каверзин Николай</v>
          </cell>
          <cell r="H14" t="str">
            <v>05.05.1956</v>
          </cell>
          <cell r="J14" t="str">
            <v>60-69</v>
          </cell>
          <cell r="N14" t="str">
            <v>Первомайский</v>
          </cell>
          <cell r="P14" t="str">
            <v>Стайер-Атлон</v>
          </cell>
        </row>
        <row r="15">
          <cell r="B15">
            <v>5</v>
          </cell>
          <cell r="C15">
            <v>5</v>
          </cell>
          <cell r="D15" t="str">
            <v>м</v>
          </cell>
          <cell r="E15">
            <v>425</v>
          </cell>
          <cell r="F15">
            <v>1.6666666666666666E-2</v>
          </cell>
          <cell r="G15" t="str">
            <v>Мовсумов Анвер</v>
          </cell>
          <cell r="H15" t="str">
            <v>08.10.1960</v>
          </cell>
          <cell r="J15" t="str">
            <v>50-59</v>
          </cell>
          <cell r="N15" t="str">
            <v>Харьков</v>
          </cell>
          <cell r="P15" t="str">
            <v>Харьков</v>
          </cell>
        </row>
        <row r="16">
          <cell r="B16">
            <v>6</v>
          </cell>
          <cell r="C16">
            <v>5</v>
          </cell>
          <cell r="D16" t="str">
            <v>м</v>
          </cell>
          <cell r="E16">
            <v>371</v>
          </cell>
          <cell r="F16">
            <v>1.6724537037037034E-2</v>
          </cell>
          <cell r="G16" t="str">
            <v>Гаманов Виктор</v>
          </cell>
          <cell r="H16" t="str">
            <v>01.01.1958</v>
          </cell>
          <cell r="J16" t="str">
            <v>50-59</v>
          </cell>
          <cell r="N16" t="str">
            <v>Харьков</v>
          </cell>
          <cell r="P16" t="str">
            <v>Родник</v>
          </cell>
        </row>
        <row r="17">
          <cell r="B17">
            <v>7</v>
          </cell>
          <cell r="C17">
            <v>5</v>
          </cell>
          <cell r="D17" t="str">
            <v>ж</v>
          </cell>
          <cell r="E17">
            <v>351</v>
          </cell>
          <cell r="F17">
            <v>1.8159722222222219E-2</v>
          </cell>
          <cell r="G17" t="str">
            <v>Филоненко Евгения</v>
          </cell>
          <cell r="H17" t="str">
            <v>29.09.2003</v>
          </cell>
          <cell r="J17" t="str">
            <v>12-13</v>
          </cell>
          <cell r="N17" t="str">
            <v>Рогань</v>
          </cell>
          <cell r="P17" t="str">
            <v>Рог. ДЮСШ</v>
          </cell>
        </row>
        <row r="18">
          <cell r="B18">
            <v>8</v>
          </cell>
          <cell r="C18">
            <v>5</v>
          </cell>
          <cell r="D18" t="str">
            <v>м</v>
          </cell>
          <cell r="E18">
            <v>95</v>
          </cell>
          <cell r="F18">
            <v>1.8298611111111113E-2</v>
          </cell>
          <cell r="G18" t="str">
            <v>Золотарев Александр</v>
          </cell>
          <cell r="H18" t="str">
            <v>19.05.1955</v>
          </cell>
          <cell r="J18" t="str">
            <v>60-69</v>
          </cell>
          <cell r="N18" t="str">
            <v>Харьков</v>
          </cell>
          <cell r="P18" t="str">
            <v>Харьков</v>
          </cell>
        </row>
        <row r="19">
          <cell r="B19">
            <v>9</v>
          </cell>
          <cell r="C19">
            <v>5</v>
          </cell>
          <cell r="D19" t="str">
            <v>м</v>
          </cell>
          <cell r="E19">
            <v>443</v>
          </cell>
          <cell r="F19">
            <v>1.8553240740740742E-2</v>
          </cell>
          <cell r="G19" t="str">
            <v>Котляр Денис</v>
          </cell>
          <cell r="H19" t="str">
            <v>08.08.2005</v>
          </cell>
          <cell r="J19" t="str">
            <v>10-11</v>
          </cell>
          <cell r="N19" t="str">
            <v>Рогань</v>
          </cell>
          <cell r="P19" t="str">
            <v>Рог. ДЮСШ</v>
          </cell>
        </row>
        <row r="20">
          <cell r="B20">
            <v>10</v>
          </cell>
          <cell r="C20">
            <v>5</v>
          </cell>
          <cell r="D20" t="str">
            <v>ж</v>
          </cell>
          <cell r="E20">
            <v>414</v>
          </cell>
          <cell r="F20">
            <v>2.1238425925925924E-2</v>
          </cell>
          <cell r="G20" t="str">
            <v>Колесник Екатерина</v>
          </cell>
          <cell r="H20" t="str">
            <v>01.12.2003</v>
          </cell>
          <cell r="J20" t="str">
            <v>12-13</v>
          </cell>
          <cell r="N20" t="str">
            <v>Рогань</v>
          </cell>
          <cell r="P20" t="str">
            <v>Рог. ДЮСШ</v>
          </cell>
        </row>
        <row r="21">
          <cell r="B21">
            <v>11</v>
          </cell>
          <cell r="C21">
            <v>5</v>
          </cell>
          <cell r="D21" t="str">
            <v>м</v>
          </cell>
          <cell r="E21">
            <v>412</v>
          </cell>
          <cell r="F21">
            <v>2.2685185185185183E-2</v>
          </cell>
          <cell r="G21" t="str">
            <v>Тремка Николай</v>
          </cell>
          <cell r="H21" t="str">
            <v>10.02.1937</v>
          </cell>
          <cell r="J21" t="str">
            <v>70 и ст</v>
          </cell>
          <cell r="N21" t="str">
            <v>Харьков</v>
          </cell>
          <cell r="P21" t="str">
            <v>Харьков</v>
          </cell>
        </row>
        <row r="22">
          <cell r="B22">
            <v>12</v>
          </cell>
          <cell r="C22">
            <v>5</v>
          </cell>
          <cell r="D22" t="str">
            <v>м</v>
          </cell>
          <cell r="E22">
            <v>19</v>
          </cell>
          <cell r="F22">
            <v>2.3854166666666666E-2</v>
          </cell>
          <cell r="G22" t="str">
            <v>Болдырев Петр</v>
          </cell>
          <cell r="H22">
            <v>18528</v>
          </cell>
          <cell r="J22" t="str">
            <v>60-69</v>
          </cell>
          <cell r="N22" t="str">
            <v>Харьков</v>
          </cell>
          <cell r="P22" t="str">
            <v>Харьков</v>
          </cell>
        </row>
        <row r="23">
          <cell r="B23">
            <v>13</v>
          </cell>
          <cell r="C23">
            <v>5</v>
          </cell>
          <cell r="D23" t="str">
            <v>ж</v>
          </cell>
          <cell r="E23">
            <v>82</v>
          </cell>
          <cell r="F23">
            <v>2.6562499999999999E-2</v>
          </cell>
          <cell r="G23" t="str">
            <v>Капустина Валентина</v>
          </cell>
          <cell r="H23" t="str">
            <v>15.07.1942</v>
          </cell>
          <cell r="J23" t="str">
            <v>70 и ст</v>
          </cell>
          <cell r="N23" t="str">
            <v>Харьков</v>
          </cell>
          <cell r="P23" t="str">
            <v>Харьков</v>
          </cell>
        </row>
        <row r="24">
          <cell r="B24">
            <v>1</v>
          </cell>
          <cell r="C24">
            <v>10</v>
          </cell>
          <cell r="D24" t="str">
            <v>м</v>
          </cell>
          <cell r="E24">
            <v>75</v>
          </cell>
          <cell r="F24">
            <v>2.7199074074074073E-2</v>
          </cell>
          <cell r="G24" t="str">
            <v>Трикоз Александр</v>
          </cell>
          <cell r="H24" t="str">
            <v>14.03.1988</v>
          </cell>
          <cell r="J24" t="str">
            <v>23-39</v>
          </cell>
          <cell r="N24" t="str">
            <v>Харьков</v>
          </cell>
          <cell r="P24" t="str">
            <v>ХНПУ</v>
          </cell>
        </row>
        <row r="25">
          <cell r="B25">
            <v>2</v>
          </cell>
          <cell r="C25">
            <v>10</v>
          </cell>
          <cell r="D25" t="str">
            <v>м</v>
          </cell>
          <cell r="E25">
            <v>13</v>
          </cell>
          <cell r="F25">
            <v>2.7974537037037034E-2</v>
          </cell>
          <cell r="G25" t="str">
            <v>Андрусенко Юрий</v>
          </cell>
          <cell r="H25" t="str">
            <v>26.04.1986</v>
          </cell>
          <cell r="J25" t="str">
            <v>23-39</v>
          </cell>
          <cell r="N25" t="str">
            <v>Харьков</v>
          </cell>
          <cell r="P25" t="str">
            <v>Харьков</v>
          </cell>
        </row>
        <row r="26">
          <cell r="B26">
            <v>3</v>
          </cell>
          <cell r="C26">
            <v>10</v>
          </cell>
          <cell r="D26" t="str">
            <v>м</v>
          </cell>
          <cell r="E26">
            <v>422</v>
          </cell>
          <cell r="F26">
            <v>3.2222222222222222E-2</v>
          </cell>
          <cell r="G26" t="str">
            <v>Ильин Дмитрий</v>
          </cell>
          <cell r="H26">
            <v>27178</v>
          </cell>
          <cell r="J26" t="str">
            <v>40-49</v>
          </cell>
          <cell r="N26" t="str">
            <v>Харьков</v>
          </cell>
          <cell r="P26" t="str">
            <v>Родник</v>
          </cell>
        </row>
        <row r="27">
          <cell r="B27">
            <v>4</v>
          </cell>
          <cell r="C27">
            <v>10</v>
          </cell>
          <cell r="D27" t="str">
            <v>м</v>
          </cell>
          <cell r="E27">
            <v>337</v>
          </cell>
          <cell r="F27">
            <v>3.3148148148148149E-2</v>
          </cell>
          <cell r="G27" t="str">
            <v>Бобринцев Вадим</v>
          </cell>
          <cell r="H27" t="str">
            <v>19.01.1953</v>
          </cell>
          <cell r="J27" t="str">
            <v>60-69</v>
          </cell>
          <cell r="N27" t="str">
            <v>Харьков</v>
          </cell>
          <cell r="P27" t="str">
            <v>Харьков</v>
          </cell>
        </row>
        <row r="28">
          <cell r="B28">
            <v>5</v>
          </cell>
          <cell r="C28">
            <v>10</v>
          </cell>
          <cell r="D28" t="str">
            <v>м</v>
          </cell>
          <cell r="E28">
            <v>29</v>
          </cell>
          <cell r="F28">
            <v>3.4328703703703702E-2</v>
          </cell>
          <cell r="G28" t="str">
            <v>Лысак Руслан</v>
          </cell>
          <cell r="H28" t="str">
            <v>29.06.2002</v>
          </cell>
          <cell r="J28" t="str">
            <v>14-15</v>
          </cell>
          <cell r="N28" t="str">
            <v>Харьков</v>
          </cell>
          <cell r="P28" t="str">
            <v>Харьков</v>
          </cell>
        </row>
        <row r="29">
          <cell r="B29">
            <v>6</v>
          </cell>
          <cell r="C29">
            <v>10</v>
          </cell>
          <cell r="D29" t="str">
            <v>ж</v>
          </cell>
          <cell r="E29">
            <v>5</v>
          </cell>
          <cell r="F29">
            <v>3.7685185185185183E-2</v>
          </cell>
          <cell r="G29" t="str">
            <v>Маркова Татьяна</v>
          </cell>
          <cell r="H29" t="str">
            <v>18.12.1956</v>
          </cell>
          <cell r="J29" t="str">
            <v>60-69</v>
          </cell>
          <cell r="N29" t="str">
            <v>Харьков</v>
          </cell>
          <cell r="P29" t="str">
            <v>Харьков</v>
          </cell>
        </row>
        <row r="30">
          <cell r="B30">
            <v>7</v>
          </cell>
          <cell r="C30">
            <v>10</v>
          </cell>
          <cell r="D30" t="str">
            <v>м</v>
          </cell>
          <cell r="E30">
            <v>72</v>
          </cell>
          <cell r="F30">
            <v>3.8437499999999999E-2</v>
          </cell>
          <cell r="G30" t="str">
            <v>Сотников Геннадий</v>
          </cell>
          <cell r="H30" t="str">
            <v>14.02.1955</v>
          </cell>
          <cell r="J30" t="str">
            <v>60-69</v>
          </cell>
          <cell r="N30" t="str">
            <v>Харьков</v>
          </cell>
          <cell r="P30" t="str">
            <v>ХФТИ "Темп"</v>
          </cell>
        </row>
        <row r="31">
          <cell r="B31">
            <v>8</v>
          </cell>
          <cell r="C31">
            <v>10</v>
          </cell>
          <cell r="D31" t="str">
            <v>м</v>
          </cell>
          <cell r="E31">
            <v>141</v>
          </cell>
          <cell r="F31">
            <v>3.9224537037037037E-2</v>
          </cell>
          <cell r="G31" t="str">
            <v>Косой Александр</v>
          </cell>
          <cell r="H31" t="str">
            <v>28.04.1950</v>
          </cell>
          <cell r="J31" t="str">
            <v>60-69</v>
          </cell>
          <cell r="N31" t="str">
            <v>Харьков</v>
          </cell>
          <cell r="P31" t="str">
            <v>ХФТИ "Темп"</v>
          </cell>
        </row>
        <row r="32">
          <cell r="B32">
            <v>9</v>
          </cell>
          <cell r="C32">
            <v>10</v>
          </cell>
          <cell r="D32" t="str">
            <v>м</v>
          </cell>
          <cell r="E32">
            <v>345</v>
          </cell>
          <cell r="F32">
            <v>4.0162037037037038E-2</v>
          </cell>
          <cell r="G32" t="str">
            <v>Мармур Михаил</v>
          </cell>
          <cell r="H32" t="str">
            <v>15.07.1987</v>
          </cell>
          <cell r="J32" t="str">
            <v>23-39</v>
          </cell>
          <cell r="N32">
            <v>0</v>
          </cell>
          <cell r="P32">
            <v>0</v>
          </cell>
        </row>
        <row r="33">
          <cell r="B33">
            <v>14</v>
          </cell>
          <cell r="C33">
            <v>5</v>
          </cell>
          <cell r="D33" t="str">
            <v>ж</v>
          </cell>
          <cell r="E33">
            <v>455</v>
          </cell>
          <cell r="F33">
            <v>4.0300925925925928E-2</v>
          </cell>
          <cell r="G33" t="str">
            <v>Будник Алла</v>
          </cell>
          <cell r="H33" t="str">
            <v>29.08.1938</v>
          </cell>
          <cell r="J33" t="str">
            <v>70 и ст</v>
          </cell>
          <cell r="N33" t="str">
            <v>Харьков</v>
          </cell>
          <cell r="P33" t="str">
            <v>Харьков</v>
          </cell>
        </row>
        <row r="34">
          <cell r="B34">
            <v>10</v>
          </cell>
          <cell r="C34">
            <v>10</v>
          </cell>
          <cell r="D34" t="str">
            <v>м</v>
          </cell>
          <cell r="E34">
            <v>415</v>
          </cell>
          <cell r="F34">
            <v>4.08912037037037E-2</v>
          </cell>
          <cell r="G34" t="str">
            <v>Криворучко Игорь</v>
          </cell>
          <cell r="H34">
            <v>29751</v>
          </cell>
          <cell r="J34" t="str">
            <v>23-39</v>
          </cell>
          <cell r="N34">
            <v>0</v>
          </cell>
          <cell r="P34">
            <v>0</v>
          </cell>
        </row>
        <row r="35">
          <cell r="B35">
            <v>11</v>
          </cell>
          <cell r="C35">
            <v>10</v>
          </cell>
          <cell r="D35" t="str">
            <v>м</v>
          </cell>
          <cell r="E35">
            <v>331</v>
          </cell>
          <cell r="F35">
            <v>4.1909722222222223E-2</v>
          </cell>
          <cell r="G35" t="str">
            <v>Линьков Александр</v>
          </cell>
          <cell r="H35">
            <v>17229</v>
          </cell>
          <cell r="J35" t="str">
            <v>70 и ст</v>
          </cell>
          <cell r="N35" t="str">
            <v>Харьков</v>
          </cell>
          <cell r="P35">
            <v>0</v>
          </cell>
        </row>
        <row r="36">
          <cell r="B36">
            <v>12</v>
          </cell>
          <cell r="C36">
            <v>10</v>
          </cell>
          <cell r="D36" t="str">
            <v>м</v>
          </cell>
          <cell r="E36">
            <v>40</v>
          </cell>
          <cell r="F36">
            <v>4.762731481481481E-2</v>
          </cell>
          <cell r="G36" t="str">
            <v>Усенко Анатолий</v>
          </cell>
          <cell r="H36" t="str">
            <v>26.12.1940</v>
          </cell>
          <cell r="J36" t="str">
            <v>70 и ст</v>
          </cell>
          <cell r="N36" t="str">
            <v>Харьков</v>
          </cell>
          <cell r="P36" t="str">
            <v>Харьков</v>
          </cell>
        </row>
        <row r="37">
          <cell r="B37">
            <v>13</v>
          </cell>
          <cell r="C37">
            <v>10</v>
          </cell>
          <cell r="D37" t="str">
            <v>ж</v>
          </cell>
          <cell r="E37">
            <v>608</v>
          </cell>
          <cell r="F37">
            <v>5.0370370370370371E-2</v>
          </cell>
          <cell r="G37" t="str">
            <v>Мандрыка Татьяна</v>
          </cell>
          <cell r="H37" t="str">
            <v>13.02.1948</v>
          </cell>
          <cell r="J37" t="str">
            <v>60-69</v>
          </cell>
          <cell r="N37" t="str">
            <v>Харьков</v>
          </cell>
          <cell r="P37" t="str">
            <v>Родник</v>
          </cell>
        </row>
        <row r="38">
          <cell r="B38">
            <v>1</v>
          </cell>
          <cell r="C38">
            <v>21.1</v>
          </cell>
          <cell r="D38" t="str">
            <v>м</v>
          </cell>
          <cell r="E38">
            <v>433</v>
          </cell>
          <cell r="F38">
            <v>5.5243055555555559E-2</v>
          </cell>
          <cell r="G38" t="str">
            <v>Рукин Алексей</v>
          </cell>
          <cell r="H38" t="str">
            <v>05.09.1985</v>
          </cell>
          <cell r="J38" t="str">
            <v>23-39</v>
          </cell>
          <cell r="N38" t="str">
            <v>Харьков</v>
          </cell>
          <cell r="P38" t="str">
            <v>Харьков</v>
          </cell>
        </row>
        <row r="39">
          <cell r="B39">
            <v>2</v>
          </cell>
          <cell r="C39">
            <v>21.1</v>
          </cell>
          <cell r="D39" t="str">
            <v>м</v>
          </cell>
          <cell r="E39">
            <v>115</v>
          </cell>
          <cell r="F39">
            <v>5.7731481481481474E-2</v>
          </cell>
          <cell r="G39" t="str">
            <v>Слабченко Олег</v>
          </cell>
          <cell r="H39" t="str">
            <v>25.09.1980</v>
          </cell>
          <cell r="J39" t="str">
            <v>23-39</v>
          </cell>
          <cell r="N39" t="str">
            <v>Харьков</v>
          </cell>
          <cell r="P39" t="str">
            <v>Харьков</v>
          </cell>
        </row>
        <row r="40">
          <cell r="B40">
            <v>3</v>
          </cell>
          <cell r="C40">
            <v>21.1</v>
          </cell>
          <cell r="D40" t="str">
            <v>м</v>
          </cell>
          <cell r="E40">
            <v>41</v>
          </cell>
          <cell r="F40">
            <v>6.0243055555555557E-2</v>
          </cell>
          <cell r="G40" t="str">
            <v>Чухно Виталий</v>
          </cell>
          <cell r="H40" t="str">
            <v>11.04.1975</v>
          </cell>
          <cell r="J40" t="str">
            <v>40-49</v>
          </cell>
          <cell r="N40" t="str">
            <v>Харьков</v>
          </cell>
          <cell r="P40" t="str">
            <v>Харьков</v>
          </cell>
        </row>
        <row r="41">
          <cell r="B41">
            <v>4</v>
          </cell>
          <cell r="C41">
            <v>21.1</v>
          </cell>
          <cell r="D41" t="str">
            <v>м</v>
          </cell>
          <cell r="E41">
            <v>380</v>
          </cell>
          <cell r="F41">
            <v>6.446759259259259E-2</v>
          </cell>
          <cell r="G41" t="str">
            <v>Буцкий Роман</v>
          </cell>
          <cell r="H41" t="str">
            <v>06.01.1981</v>
          </cell>
          <cell r="J41" t="str">
            <v>23-39</v>
          </cell>
          <cell r="N41" t="str">
            <v>Харьков</v>
          </cell>
          <cell r="P41" t="str">
            <v>Харьков</v>
          </cell>
        </row>
        <row r="42">
          <cell r="B42">
            <v>5</v>
          </cell>
          <cell r="C42">
            <v>21.1</v>
          </cell>
          <cell r="D42" t="str">
            <v>м</v>
          </cell>
          <cell r="E42">
            <v>362</v>
          </cell>
          <cell r="F42">
            <v>6.4965277777777775E-2</v>
          </cell>
          <cell r="G42" t="str">
            <v>Дерябин Евгений</v>
          </cell>
          <cell r="H42" t="str">
            <v>31.07.1986</v>
          </cell>
          <cell r="J42" t="str">
            <v>23-39</v>
          </cell>
          <cell r="N42" t="str">
            <v>Харьков</v>
          </cell>
          <cell r="P42" t="str">
            <v>Харьков</v>
          </cell>
        </row>
        <row r="43">
          <cell r="B43">
            <v>6</v>
          </cell>
          <cell r="C43">
            <v>21.1</v>
          </cell>
          <cell r="D43" t="str">
            <v>м</v>
          </cell>
          <cell r="E43">
            <v>707</v>
          </cell>
          <cell r="F43">
            <v>6.5092592592592591E-2</v>
          </cell>
          <cell r="G43" t="str">
            <v>Ольховский Дмитрий</v>
          </cell>
          <cell r="H43" t="str">
            <v>22.06.1969</v>
          </cell>
          <cell r="J43" t="str">
            <v>40-49</v>
          </cell>
          <cell r="N43" t="str">
            <v>Харьков</v>
          </cell>
          <cell r="P43">
            <v>0</v>
          </cell>
        </row>
        <row r="44">
          <cell r="B44">
            <v>7</v>
          </cell>
          <cell r="C44">
            <v>21.1</v>
          </cell>
          <cell r="D44" t="str">
            <v>м</v>
          </cell>
          <cell r="E44">
            <v>419</v>
          </cell>
          <cell r="F44">
            <v>6.581018518518518E-2</v>
          </cell>
          <cell r="G44" t="str">
            <v>Кольчугов Иван</v>
          </cell>
          <cell r="H44" t="str">
            <v>25.11.1994</v>
          </cell>
          <cell r="J44" t="str">
            <v>20-22</v>
          </cell>
          <cell r="N44" t="str">
            <v>Харьков</v>
          </cell>
          <cell r="P44">
            <v>0</v>
          </cell>
        </row>
        <row r="45">
          <cell r="B45">
            <v>8</v>
          </cell>
          <cell r="C45">
            <v>21.1</v>
          </cell>
          <cell r="D45" t="str">
            <v>м</v>
          </cell>
          <cell r="E45">
            <v>100</v>
          </cell>
          <cell r="F45">
            <v>6.8043981481481483E-2</v>
          </cell>
          <cell r="G45" t="str">
            <v>Ена Александр</v>
          </cell>
          <cell r="H45" t="str">
            <v>31.07.1973</v>
          </cell>
          <cell r="J45" t="str">
            <v>40-49</v>
          </cell>
          <cell r="N45" t="str">
            <v>Харьков</v>
          </cell>
          <cell r="P45" t="str">
            <v>Харьков</v>
          </cell>
        </row>
        <row r="46">
          <cell r="B46">
            <v>9</v>
          </cell>
          <cell r="C46">
            <v>21.1</v>
          </cell>
          <cell r="D46" t="str">
            <v>м</v>
          </cell>
          <cell r="E46">
            <v>15</v>
          </cell>
          <cell r="F46">
            <v>6.8298611111111115E-2</v>
          </cell>
          <cell r="G46" t="str">
            <v>Слюсаренко Юрий</v>
          </cell>
          <cell r="H46" t="str">
            <v>26.11.1959</v>
          </cell>
          <cell r="J46" t="str">
            <v>50-59</v>
          </cell>
          <cell r="N46" t="str">
            <v>Харьков</v>
          </cell>
          <cell r="P46" t="str">
            <v>Харьков</v>
          </cell>
        </row>
        <row r="47">
          <cell r="B47">
            <v>10</v>
          </cell>
          <cell r="C47">
            <v>21.1</v>
          </cell>
          <cell r="D47" t="str">
            <v>м</v>
          </cell>
          <cell r="E47">
            <v>50</v>
          </cell>
          <cell r="F47">
            <v>7.1192129629629633E-2</v>
          </cell>
          <cell r="G47" t="str">
            <v>Молочко Юрий</v>
          </cell>
          <cell r="H47" t="str">
            <v>03.02.1982</v>
          </cell>
          <cell r="J47" t="str">
            <v>23-39</v>
          </cell>
          <cell r="N47" t="str">
            <v>Харьков</v>
          </cell>
          <cell r="P47" t="str">
            <v>Харьков</v>
          </cell>
        </row>
        <row r="48">
          <cell r="B48">
            <v>11</v>
          </cell>
          <cell r="C48">
            <v>21.1</v>
          </cell>
          <cell r="D48" t="str">
            <v>м</v>
          </cell>
          <cell r="E48">
            <v>340</v>
          </cell>
          <cell r="F48">
            <v>7.2592592592592597E-2</v>
          </cell>
          <cell r="G48" t="str">
            <v>Вишнёв Сергей</v>
          </cell>
          <cell r="H48" t="str">
            <v>17.04.1986</v>
          </cell>
          <cell r="J48" t="str">
            <v>23-39</v>
          </cell>
          <cell r="N48" t="str">
            <v>Харьков</v>
          </cell>
          <cell r="P48">
            <v>0</v>
          </cell>
        </row>
        <row r="49">
          <cell r="B49">
            <v>12</v>
          </cell>
          <cell r="C49">
            <v>21.1</v>
          </cell>
          <cell r="D49" t="str">
            <v>м</v>
          </cell>
          <cell r="E49">
            <v>53</v>
          </cell>
          <cell r="F49">
            <v>7.2916666666666671E-2</v>
          </cell>
          <cell r="G49" t="str">
            <v>Жуков Александр</v>
          </cell>
          <cell r="H49" t="str">
            <v>26.06.1953</v>
          </cell>
          <cell r="J49" t="str">
            <v>60-69</v>
          </cell>
          <cell r="N49" t="str">
            <v>Харьков</v>
          </cell>
          <cell r="P49" t="str">
            <v>Харьков</v>
          </cell>
        </row>
        <row r="50">
          <cell r="B50">
            <v>13</v>
          </cell>
          <cell r="C50">
            <v>21.1</v>
          </cell>
          <cell r="D50" t="str">
            <v>м</v>
          </cell>
          <cell r="E50">
            <v>327</v>
          </cell>
          <cell r="F50">
            <v>7.6284722222222226E-2</v>
          </cell>
          <cell r="G50" t="str">
            <v>Бойков Дмитрий</v>
          </cell>
          <cell r="H50" t="str">
            <v>17.07.2000</v>
          </cell>
          <cell r="J50" t="str">
            <v>16-17</v>
          </cell>
          <cell r="N50" t="str">
            <v>Рогань</v>
          </cell>
          <cell r="P50" t="str">
            <v>Рог. ДЮСШ</v>
          </cell>
        </row>
        <row r="51">
          <cell r="B51">
            <v>14</v>
          </cell>
          <cell r="C51">
            <v>21.1</v>
          </cell>
          <cell r="D51" t="str">
            <v>м</v>
          </cell>
          <cell r="E51">
            <v>450</v>
          </cell>
          <cell r="F51">
            <v>7.6979166666666668E-2</v>
          </cell>
          <cell r="G51" t="str">
            <v>Панасенко Сергей</v>
          </cell>
          <cell r="H51" t="str">
            <v>18.08.1964</v>
          </cell>
          <cell r="J51" t="str">
            <v>50-59</v>
          </cell>
          <cell r="N51" t="str">
            <v>Харьков</v>
          </cell>
          <cell r="P51" t="str">
            <v>Харьков</v>
          </cell>
        </row>
        <row r="52">
          <cell r="B52">
            <v>15</v>
          </cell>
          <cell r="C52">
            <v>21.1</v>
          </cell>
          <cell r="D52" t="str">
            <v>м</v>
          </cell>
          <cell r="E52">
            <v>441</v>
          </cell>
          <cell r="F52">
            <v>7.7870370370370368E-2</v>
          </cell>
          <cell r="G52" t="str">
            <v>Егоров Игорь</v>
          </cell>
          <cell r="H52">
            <v>20504</v>
          </cell>
          <cell r="J52" t="str">
            <v>60-69</v>
          </cell>
          <cell r="N52" t="str">
            <v>Донецк</v>
          </cell>
          <cell r="P52" t="str">
            <v>Стайер-Донецк</v>
          </cell>
        </row>
        <row r="53">
          <cell r="B53">
            <v>16</v>
          </cell>
          <cell r="C53">
            <v>21.1</v>
          </cell>
          <cell r="D53" t="str">
            <v>м</v>
          </cell>
          <cell r="E53">
            <v>311</v>
          </cell>
          <cell r="F53">
            <v>7.8263888888888897E-2</v>
          </cell>
          <cell r="G53" t="str">
            <v>Даниленко Евгений</v>
          </cell>
          <cell r="H53" t="str">
            <v>14.07.1966</v>
          </cell>
          <cell r="J53" t="str">
            <v>50-59</v>
          </cell>
          <cell r="N53" t="str">
            <v>Харьков</v>
          </cell>
          <cell r="P53" t="str">
            <v>Харьков</v>
          </cell>
        </row>
        <row r="54">
          <cell r="B54">
            <v>17</v>
          </cell>
          <cell r="C54">
            <v>21.1</v>
          </cell>
          <cell r="D54" t="str">
            <v>м</v>
          </cell>
          <cell r="E54">
            <v>142</v>
          </cell>
          <cell r="F54">
            <v>7.8483796296296301E-2</v>
          </cell>
          <cell r="G54" t="str">
            <v>Дезовцов Андрей</v>
          </cell>
          <cell r="H54">
            <v>32164</v>
          </cell>
          <cell r="J54" t="str">
            <v>23-39</v>
          </cell>
          <cell r="N54">
            <v>0</v>
          </cell>
          <cell r="P54">
            <v>0</v>
          </cell>
        </row>
        <row r="55">
          <cell r="B55">
            <v>18</v>
          </cell>
          <cell r="C55">
            <v>21.1</v>
          </cell>
          <cell r="D55" t="str">
            <v>м</v>
          </cell>
          <cell r="E55">
            <v>71</v>
          </cell>
          <cell r="F55">
            <v>7.9317129629629626E-2</v>
          </cell>
          <cell r="G55" t="str">
            <v>Смолин Александр</v>
          </cell>
          <cell r="H55" t="str">
            <v>03.05.1971</v>
          </cell>
          <cell r="J55" t="str">
            <v>40-49</v>
          </cell>
          <cell r="N55" t="str">
            <v>Харьков</v>
          </cell>
          <cell r="P55" t="str">
            <v>Харьков</v>
          </cell>
        </row>
        <row r="56">
          <cell r="B56">
            <v>19</v>
          </cell>
          <cell r="C56">
            <v>21.1</v>
          </cell>
          <cell r="D56" t="str">
            <v>м</v>
          </cell>
          <cell r="E56">
            <v>452</v>
          </cell>
          <cell r="F56">
            <v>8.2303240740740746E-2</v>
          </cell>
          <cell r="G56" t="str">
            <v>Рудаков Василий</v>
          </cell>
          <cell r="H56" t="str">
            <v>15.11.1945</v>
          </cell>
          <cell r="J56" t="str">
            <v>70 и ст</v>
          </cell>
          <cell r="N56" t="str">
            <v>Харьков</v>
          </cell>
          <cell r="P56" t="str">
            <v>ХФТИ</v>
          </cell>
        </row>
        <row r="57">
          <cell r="B57">
            <v>20</v>
          </cell>
          <cell r="C57">
            <v>21.1</v>
          </cell>
          <cell r="D57" t="str">
            <v>м</v>
          </cell>
          <cell r="E57">
            <v>229</v>
          </cell>
          <cell r="F57">
            <v>8.4849537037037029E-2</v>
          </cell>
          <cell r="G57" t="str">
            <v>Паламарчук Дмитрий</v>
          </cell>
          <cell r="H57">
            <v>27839</v>
          </cell>
          <cell r="J57" t="str">
            <v>40-49</v>
          </cell>
          <cell r="N57">
            <v>0</v>
          </cell>
          <cell r="P57">
            <v>0</v>
          </cell>
        </row>
        <row r="58">
          <cell r="B58">
            <v>21</v>
          </cell>
          <cell r="C58">
            <v>21.1</v>
          </cell>
          <cell r="D58" t="str">
            <v>м</v>
          </cell>
          <cell r="E58">
            <v>38</v>
          </cell>
          <cell r="F58">
            <v>8.6909722222222222E-2</v>
          </cell>
          <cell r="G58" t="str">
            <v>Бабич Алексей</v>
          </cell>
          <cell r="H58" t="str">
            <v>20.01.1944</v>
          </cell>
          <cell r="J58" t="str">
            <v>70 и ст</v>
          </cell>
          <cell r="N58" t="str">
            <v>Харьков</v>
          </cell>
          <cell r="P58" t="str">
            <v>Харьков</v>
          </cell>
        </row>
        <row r="59">
          <cell r="B59">
            <v>22</v>
          </cell>
          <cell r="C59">
            <v>21.1</v>
          </cell>
          <cell r="D59" t="str">
            <v>м</v>
          </cell>
          <cell r="E59">
            <v>236</v>
          </cell>
          <cell r="F59">
            <v>8.8611111111111099E-2</v>
          </cell>
          <cell r="G59" t="str">
            <v>Меший Сергей</v>
          </cell>
          <cell r="H59" t="str">
            <v>24.07.1953</v>
          </cell>
          <cell r="J59" t="str">
            <v>60-69</v>
          </cell>
          <cell r="N59" t="str">
            <v>Харьков</v>
          </cell>
          <cell r="P59" t="str">
            <v>Харьков</v>
          </cell>
        </row>
        <row r="60">
          <cell r="B60">
            <v>23</v>
          </cell>
          <cell r="C60">
            <v>21.1</v>
          </cell>
          <cell r="D60" t="str">
            <v>м</v>
          </cell>
          <cell r="E60">
            <v>49</v>
          </cell>
          <cell r="F60">
            <v>9.0046296296296291E-2</v>
          </cell>
          <cell r="G60" t="str">
            <v>Ростовский Иван</v>
          </cell>
          <cell r="H60" t="str">
            <v>15.07.1941</v>
          </cell>
          <cell r="J60" t="str">
            <v>70 и ст</v>
          </cell>
          <cell r="N60" t="str">
            <v>Харьков</v>
          </cell>
          <cell r="P60" t="str">
            <v>Харьков</v>
          </cell>
        </row>
        <row r="61">
          <cell r="B61">
            <v>24</v>
          </cell>
          <cell r="C61">
            <v>21.1</v>
          </cell>
          <cell r="D61" t="str">
            <v>м</v>
          </cell>
          <cell r="E61">
            <v>434</v>
          </cell>
          <cell r="F61">
            <v>9.7222222222222224E-2</v>
          </cell>
          <cell r="G61" t="str">
            <v>Еременко Григорий</v>
          </cell>
          <cell r="H61" t="str">
            <v>02.12.1935</v>
          </cell>
          <cell r="J61" t="str">
            <v>70 и ст</v>
          </cell>
          <cell r="N61" t="str">
            <v>Харьков</v>
          </cell>
          <cell r="P61" t="str">
            <v>Родник</v>
          </cell>
        </row>
        <row r="62">
          <cell r="B62" t="str">
            <v/>
          </cell>
          <cell r="D62" t="e">
            <v>#N/A</v>
          </cell>
          <cell r="H62" t="str">
            <v/>
          </cell>
          <cell r="J62" t="e">
            <v>#VALUE!</v>
          </cell>
          <cell r="N62" t="str">
            <v/>
          </cell>
          <cell r="P62" t="str">
            <v/>
          </cell>
        </row>
        <row r="63">
          <cell r="B63" t="str">
            <v/>
          </cell>
          <cell r="D63" t="e">
            <v>#N/A</v>
          </cell>
          <cell r="H63" t="str">
            <v/>
          </cell>
          <cell r="J63" t="e">
            <v>#VALUE!</v>
          </cell>
          <cell r="N63" t="str">
            <v/>
          </cell>
          <cell r="P63" t="str">
            <v/>
          </cell>
        </row>
        <row r="64">
          <cell r="B64" t="str">
            <v/>
          </cell>
          <cell r="D64" t="e">
            <v>#N/A</v>
          </cell>
          <cell r="H64" t="str">
            <v/>
          </cell>
          <cell r="J64" t="e">
            <v>#VALUE!</v>
          </cell>
          <cell r="N64" t="str">
            <v/>
          </cell>
          <cell r="P64" t="str">
            <v/>
          </cell>
        </row>
        <row r="65">
          <cell r="B65" t="str">
            <v/>
          </cell>
          <cell r="D65" t="e">
            <v>#N/A</v>
          </cell>
          <cell r="H65" t="str">
            <v/>
          </cell>
          <cell r="J65" t="e">
            <v>#VALUE!</v>
          </cell>
          <cell r="N65" t="str">
            <v/>
          </cell>
          <cell r="P65" t="str">
            <v/>
          </cell>
        </row>
        <row r="66">
          <cell r="B66" t="str">
            <v/>
          </cell>
          <cell r="D66" t="e">
            <v>#N/A</v>
          </cell>
          <cell r="H66" t="str">
            <v/>
          </cell>
          <cell r="J66" t="e">
            <v>#VALUE!</v>
          </cell>
          <cell r="N66" t="str">
            <v/>
          </cell>
          <cell r="P66" t="str">
            <v/>
          </cell>
        </row>
        <row r="67">
          <cell r="B67" t="str">
            <v/>
          </cell>
          <cell r="D67" t="e">
            <v>#N/A</v>
          </cell>
          <cell r="H67" t="str">
            <v/>
          </cell>
          <cell r="J67" t="e">
            <v>#VALUE!</v>
          </cell>
          <cell r="N67" t="str">
            <v/>
          </cell>
          <cell r="P67" t="str">
            <v/>
          </cell>
        </row>
        <row r="68">
          <cell r="B68" t="str">
            <v/>
          </cell>
          <cell r="D68" t="e">
            <v>#N/A</v>
          </cell>
          <cell r="H68" t="str">
            <v/>
          </cell>
          <cell r="J68" t="e">
            <v>#VALUE!</v>
          </cell>
          <cell r="N68" t="str">
            <v/>
          </cell>
          <cell r="P68" t="str">
            <v/>
          </cell>
        </row>
        <row r="69">
          <cell r="B69" t="str">
            <v/>
          </cell>
          <cell r="D69" t="e">
            <v>#N/A</v>
          </cell>
          <cell r="H69" t="str">
            <v/>
          </cell>
          <cell r="J69" t="e">
            <v>#VALUE!</v>
          </cell>
          <cell r="N69" t="str">
            <v/>
          </cell>
          <cell r="P69" t="str">
            <v/>
          </cell>
        </row>
        <row r="70">
          <cell r="B70" t="str">
            <v/>
          </cell>
          <cell r="D70" t="e">
            <v>#N/A</v>
          </cell>
          <cell r="H70" t="str">
            <v/>
          </cell>
          <cell r="J70" t="e">
            <v>#VALUE!</v>
          </cell>
          <cell r="N70" t="str">
            <v/>
          </cell>
          <cell r="P70" t="str">
            <v/>
          </cell>
        </row>
        <row r="71">
          <cell r="B71" t="str">
            <v/>
          </cell>
          <cell r="D71" t="e">
            <v>#N/A</v>
          </cell>
          <cell r="H71" t="str">
            <v/>
          </cell>
          <cell r="J71" t="e">
            <v>#VALUE!</v>
          </cell>
          <cell r="N71" t="str">
            <v/>
          </cell>
          <cell r="P71" t="str">
            <v/>
          </cell>
        </row>
        <row r="72">
          <cell r="B72" t="str">
            <v/>
          </cell>
          <cell r="D72" t="e">
            <v>#N/A</v>
          </cell>
          <cell r="H72" t="str">
            <v/>
          </cell>
          <cell r="J72" t="e">
            <v>#VALUE!</v>
          </cell>
          <cell r="N72" t="str">
            <v/>
          </cell>
          <cell r="P72" t="str">
            <v/>
          </cell>
        </row>
        <row r="73">
          <cell r="B73" t="str">
            <v/>
          </cell>
          <cell r="D73" t="e">
            <v>#N/A</v>
          </cell>
          <cell r="H73" t="str">
            <v/>
          </cell>
          <cell r="J73" t="e">
            <v>#VALUE!</v>
          </cell>
          <cell r="N73" t="str">
            <v/>
          </cell>
          <cell r="P73" t="str">
            <v/>
          </cell>
        </row>
        <row r="74">
          <cell r="B74" t="str">
            <v/>
          </cell>
          <cell r="D74" t="e">
            <v>#N/A</v>
          </cell>
          <cell r="H74" t="str">
            <v/>
          </cell>
          <cell r="J74" t="e">
            <v>#VALUE!</v>
          </cell>
          <cell r="N74" t="str">
            <v/>
          </cell>
          <cell r="P74" t="str">
            <v/>
          </cell>
        </row>
        <row r="75">
          <cell r="B75" t="str">
            <v/>
          </cell>
          <cell r="D75" t="e">
            <v>#N/A</v>
          </cell>
          <cell r="H75" t="str">
            <v/>
          </cell>
          <cell r="J75" t="e">
            <v>#VALUE!</v>
          </cell>
          <cell r="N75" t="str">
            <v/>
          </cell>
          <cell r="P75" t="str">
            <v/>
          </cell>
        </row>
        <row r="76">
          <cell r="B76" t="str">
            <v/>
          </cell>
          <cell r="D76" t="e">
            <v>#N/A</v>
          </cell>
          <cell r="H76" t="str">
            <v/>
          </cell>
          <cell r="J76" t="e">
            <v>#VALUE!</v>
          </cell>
          <cell r="N76" t="str">
            <v/>
          </cell>
          <cell r="P76" t="str">
            <v/>
          </cell>
        </row>
        <row r="77">
          <cell r="B77" t="str">
            <v/>
          </cell>
          <cell r="D77" t="e">
            <v>#N/A</v>
          </cell>
          <cell r="H77" t="str">
            <v/>
          </cell>
          <cell r="J77" t="e">
            <v>#VALUE!</v>
          </cell>
          <cell r="N77" t="str">
            <v/>
          </cell>
          <cell r="P77" t="str">
            <v/>
          </cell>
        </row>
        <row r="78">
          <cell r="B78" t="str">
            <v/>
          </cell>
          <cell r="D78" t="e">
            <v>#N/A</v>
          </cell>
          <cell r="H78" t="str">
            <v/>
          </cell>
          <cell r="J78" t="e">
            <v>#VALUE!</v>
          </cell>
          <cell r="N78" t="str">
            <v/>
          </cell>
          <cell r="P78" t="str">
            <v/>
          </cell>
        </row>
        <row r="79">
          <cell r="B79" t="str">
            <v/>
          </cell>
          <cell r="D79" t="e">
            <v>#N/A</v>
          </cell>
          <cell r="H79" t="str">
            <v/>
          </cell>
          <cell r="J79" t="e">
            <v>#VALUE!</v>
          </cell>
          <cell r="N79" t="str">
            <v/>
          </cell>
          <cell r="P79" t="str">
            <v/>
          </cell>
        </row>
        <row r="80">
          <cell r="B80" t="str">
            <v/>
          </cell>
          <cell r="D80" t="e">
            <v>#N/A</v>
          </cell>
          <cell r="H80" t="str">
            <v/>
          </cell>
          <cell r="J80" t="e">
            <v>#VALUE!</v>
          </cell>
          <cell r="N80" t="str">
            <v/>
          </cell>
          <cell r="P80" t="str">
            <v/>
          </cell>
        </row>
        <row r="81">
          <cell r="B81" t="str">
            <v/>
          </cell>
          <cell r="D81" t="e">
            <v>#N/A</v>
          </cell>
          <cell r="H81" t="str">
            <v/>
          </cell>
          <cell r="J81" t="e">
            <v>#VALUE!</v>
          </cell>
          <cell r="N81" t="str">
            <v/>
          </cell>
          <cell r="P81" t="str">
            <v/>
          </cell>
        </row>
        <row r="82">
          <cell r="B82" t="str">
            <v/>
          </cell>
          <cell r="D82" t="e">
            <v>#N/A</v>
          </cell>
          <cell r="H82" t="str">
            <v/>
          </cell>
          <cell r="J82" t="e">
            <v>#VALUE!</v>
          </cell>
          <cell r="N82" t="str">
            <v/>
          </cell>
          <cell r="P82" t="str">
            <v/>
          </cell>
        </row>
        <row r="83">
          <cell r="B83" t="str">
            <v/>
          </cell>
          <cell r="D83" t="e">
            <v>#N/A</v>
          </cell>
          <cell r="H83" t="str">
            <v/>
          </cell>
          <cell r="J83" t="e">
            <v>#VALUE!</v>
          </cell>
          <cell r="N83" t="str">
            <v/>
          </cell>
          <cell r="P83" t="str">
            <v/>
          </cell>
        </row>
        <row r="84">
          <cell r="B84" t="str">
            <v/>
          </cell>
          <cell r="D84" t="e">
            <v>#N/A</v>
          </cell>
          <cell r="H84" t="str">
            <v/>
          </cell>
          <cell r="J84" t="e">
            <v>#VALUE!</v>
          </cell>
          <cell r="N84" t="str">
            <v/>
          </cell>
          <cell r="P84" t="str">
            <v/>
          </cell>
        </row>
        <row r="85">
          <cell r="B85" t="str">
            <v/>
          </cell>
          <cell r="D85" t="e">
            <v>#N/A</v>
          </cell>
          <cell r="H85" t="str">
            <v/>
          </cell>
          <cell r="J85" t="e">
            <v>#VALUE!</v>
          </cell>
          <cell r="N85" t="str">
            <v/>
          </cell>
          <cell r="P85" t="str">
            <v/>
          </cell>
        </row>
        <row r="86">
          <cell r="B86" t="str">
            <v/>
          </cell>
          <cell r="D86" t="e">
            <v>#N/A</v>
          </cell>
          <cell r="H86" t="str">
            <v/>
          </cell>
          <cell r="J86" t="e">
            <v>#VALUE!</v>
          </cell>
          <cell r="N86" t="str">
            <v/>
          </cell>
          <cell r="P86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H2">
            <v>50</v>
          </cell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т в КЛБМатч"/>
      <sheetName val="2015РезМКХарьков_из_КЛБМатч"/>
      <sheetName val="ЧЛЕНЫ_КЛБМатч"/>
      <sheetName val="2015"/>
      <sheetName val="База"/>
      <sheetName val="Сводная2011_2015"/>
      <sheetName val="2011_2015"/>
      <sheetName val="Все_клубы"/>
      <sheetName val="2016Команды"/>
      <sheetName val="2016РезМКХарьковИзКЛБвсе"/>
      <sheetName val="Очки_МКХарьков"/>
      <sheetName val="Категории"/>
      <sheetName val="Все_результаты_2015"/>
      <sheetName val="Разряды"/>
      <sheetName val="ВСЕ_ПРОБЕГИ_2015"/>
    </sheetNames>
    <sheetDataSet>
      <sheetData sheetId="0"/>
      <sheetData sheetId="1"/>
      <sheetData sheetId="2">
        <row r="2">
          <cell r="D2" t="str">
            <v>Павелко Андрей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tables/table1.xml><?xml version="1.0" encoding="utf-8"?>
<table xmlns="http://schemas.openxmlformats.org/spreadsheetml/2006/main" id="1" name="Дист_1Ж1418" displayName="Дист_1Ж1418" ref="A15:J17" totalsRowShown="0" headerRowDxfId="64" dataDxfId="63" headerRowBorderDxfId="61" tableBorderDxfId="62" totalsRowBorderDxfId="60">
  <tableColumns count="10">
    <tableColumn id="1" name="Место в абсолюте" dataDxfId="59"/>
    <tableColumn id="2" name="Номер" dataDxfId="58"/>
    <tableColumn id="3" name="Фамилия" dataDxfId="57"/>
    <tableColumn id="5" name="Имя" dataDxfId="56"/>
    <tableColumn id="6" name="Дата рождения (ДД.ММ.ГГ)" dataDxfId="55"/>
    <tableColumn id="7" name="Город " dataDxfId="54"/>
    <tableColumn id="10" name="Клуб" dataDxfId="53"/>
    <tableColumn id="11" name="Результат часы:мин:сек (ЧЧ:ММ:СС) или км, м" dataDxfId="52"/>
    <tableColumn id="4" name="Пол" dataDxfId="51"/>
    <tableColumn id="8" name="Группа" dataDxfId="50"/>
  </tableColumns>
  <tableStyleInfo name="TableStyleQueryPreview" showFirstColumn="0" showLastColumn="0" showRowStripes="1" showColumnStripes="0"/>
</table>
</file>

<file path=xl/tables/table2.xml><?xml version="1.0" encoding="utf-8"?>
<table xmlns="http://schemas.openxmlformats.org/spreadsheetml/2006/main" id="2" name="Дист_2Ж162024" displayName="Дист_2Ж162024" ref="A15:J29" totalsRowShown="0" headerRowDxfId="48" dataDxfId="47" headerRowBorderDxfId="45" tableBorderDxfId="46" totalsRowBorderDxfId="44">
  <tableColumns count="10">
    <tableColumn id="1" name="Место в абсолюте" dataDxfId="43"/>
    <tableColumn id="2" name="Номер" dataDxfId="42"/>
    <tableColumn id="3" name="Фамилия" dataDxfId="41"/>
    <tableColumn id="5" name="Имя" dataDxfId="40"/>
    <tableColumn id="6" name="Дата рождения (ДД.ММ.ГГ)" dataDxfId="39"/>
    <tableColumn id="7" name="Город " dataDxfId="38"/>
    <tableColumn id="10" name="Клуб" dataDxfId="37"/>
    <tableColumn id="11" name="Результат часы:мин:сек (ЧЧ:ММ:СС) или км, м" dataDxfId="36"/>
    <tableColumn id="4" name="Пол" dataDxfId="35"/>
    <tableColumn id="8" name="Группа" dataDxfId="34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id="3" name="Дист_3Ж17212529" displayName="Дист_3Ж17212529" ref="A15:J28" totalsRowShown="0" headerRowDxfId="33" dataDxfId="32" headerRowBorderDxfId="30" tableBorderDxfId="31" totalsRowBorderDxfId="29">
  <tableColumns count="10">
    <tableColumn id="1" name="Место в абсолюте" dataDxfId="28"/>
    <tableColumn id="2" name="Номер" dataDxfId="27"/>
    <tableColumn id="3" name="Фамилия" dataDxfId="26"/>
    <tableColumn id="5" name="Имя" dataDxfId="25"/>
    <tableColumn id="6" name="Дата рождения (ДД.ММ.ГГ)" dataDxfId="24"/>
    <tableColumn id="7" name="Город " dataDxfId="23"/>
    <tableColumn id="10" name="Клуб" dataDxfId="22"/>
    <tableColumn id="11" name="Результат часы:мин:сек (ЧЧ:ММ:СС) или км, м" dataDxfId="21"/>
    <tableColumn id="4" name="Пол" dataDxfId="20"/>
    <tableColumn id="8" name="Группа" dataDxfId="19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id="4" name="Дист_4Ж1922263034" displayName="Дист_4Ж1922263034" ref="C19:L319" totalsRowShown="0" headerRowDxfId="18" dataDxfId="17" headerRowBorderDxfId="15" tableBorderDxfId="16" totalsRowBorderDxfId="14">
  <tableColumns count="10">
    <tableColumn id="1" name="Место в абсолюте" dataDxfId="13">
      <calculatedColumnFormula>IF([1]Финиш!$C9=[1]Финиш!$F$6,[1]Финиш!B9,"")</calculatedColumnFormula>
    </tableColumn>
    <tableColumn id="2" name="Номер" dataDxfId="12">
      <calculatedColumnFormula>IF([1]Финиш!$C9=[1]Финиш!$F$6,[1]Финиш!E9,"")</calculatedColumnFormula>
    </tableColumn>
    <tableColumn id="3" name="Фамилия" dataDxfId="11">
      <calculatedColumnFormula>IFERROR(IF([1]Финиш!C9=[1]Финиш!$F$6,MID([1]Финиш!G9,1,FIND(" ",[1]Финиш!G9)-1),""),"")</calculatedColumnFormula>
    </tableColumn>
    <tableColumn id="5" name="Имя" dataDxfId="10">
      <calculatedColumnFormula>IFERROR(IF([1]Финиш!C9=[1]Финиш!$F$6,MID([1]Финиш!G9,FIND(" ",[1]Финиш!G9)+1,100),""),"")</calculatedColumnFormula>
    </tableColumn>
    <tableColumn id="6" name="Дата рождения (ДД.ММ.ГГ)" dataDxfId="9">
      <calculatedColumnFormula>IF([1]Финиш!$C9=[1]Финиш!$F$6,[1]Финиш!H9,"")</calculatedColumnFormula>
    </tableColumn>
    <tableColumn id="7" name="Город " dataDxfId="8">
      <calculatedColumnFormula>IF([1]Финиш!$C9=[1]Финиш!$F$6,[1]Финиш!N9,"")</calculatedColumnFormula>
    </tableColumn>
    <tableColumn id="10" name="Клуб" dataDxfId="7">
      <calculatedColumnFormula>IF([1]Финиш!$C9=[1]Финиш!$F$6,[1]Финиш!P9,"")</calculatedColumnFormula>
    </tableColumn>
    <tableColumn id="11" name="Результат часы:мин:сек (ЧЧ:ММ:СС) или км, м" dataDxfId="6">
      <calculatedColumnFormula>IF([1]Финиш!$C9=[1]Финиш!$F$6,[1]Финиш!F9,"")</calculatedColumnFormula>
    </tableColumn>
    <tableColumn id="4" name="Пол" dataDxfId="5">
      <calculatedColumnFormula>IF([1]Финиш!$C9=[1]Финиш!$F$6,[1]Финиш!D9,"")</calculatedColumnFormula>
    </tableColumn>
    <tableColumn id="8" name="Группа" dataDxfId="4">
      <calculatedColumnFormula>IF([1]Финиш!$C9=[1]Финиш!$F$6,[1]Финиш!J9,"")</calculatedColumnFormula>
    </tableColumn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2:L24"/>
  <sheetViews>
    <sheetView zoomScaleNormal="100" workbookViewId="0">
      <selection activeCell="J10" sqref="J10"/>
    </sheetView>
  </sheetViews>
  <sheetFormatPr defaultColWidth="9.140625" defaultRowHeight="15" x14ac:dyDescent="0.25"/>
  <cols>
    <col min="1" max="1" width="19.42578125" style="6" customWidth="1"/>
    <col min="2" max="2" width="10.140625" style="6" customWidth="1"/>
    <col min="3" max="3" width="16.5703125" style="6" customWidth="1"/>
    <col min="4" max="4" width="11.42578125" style="6" customWidth="1"/>
    <col min="5" max="5" width="25.140625" style="6" customWidth="1"/>
    <col min="6" max="6" width="8.42578125" style="6" customWidth="1"/>
    <col min="7" max="7" width="15" style="6" customWidth="1"/>
    <col min="8" max="8" width="18.28515625" style="57" customWidth="1"/>
    <col min="9" max="9" width="4.5703125" style="6" customWidth="1"/>
    <col min="10" max="10" width="10.28515625" style="6" customWidth="1"/>
    <col min="11" max="16384" width="9.140625" style="6"/>
  </cols>
  <sheetData>
    <row r="2" spans="1:12" ht="21" x14ac:dyDescent="0.35">
      <c r="A2" s="2" t="s">
        <v>0</v>
      </c>
      <c r="B2" s="3"/>
      <c r="C2" s="3"/>
      <c r="D2" s="3"/>
      <c r="E2" s="3"/>
      <c r="F2" s="4"/>
      <c r="G2" s="3"/>
      <c r="H2" s="5"/>
      <c r="I2" s="3"/>
    </row>
    <row r="3" spans="1:12" x14ac:dyDescent="0.25">
      <c r="A3" s="4"/>
      <c r="B3" s="4"/>
      <c r="C3" s="4"/>
      <c r="D3" s="4"/>
      <c r="E3" s="4"/>
      <c r="F3" s="4"/>
      <c r="G3" s="4"/>
      <c r="H3" s="5"/>
      <c r="I3" s="4"/>
    </row>
    <row r="4" spans="1:12" ht="28.5" x14ac:dyDescent="0.45">
      <c r="A4" s="7" t="s">
        <v>23</v>
      </c>
      <c r="B4" s="8"/>
      <c r="C4" s="8"/>
      <c r="D4" s="8"/>
      <c r="E4" s="8"/>
      <c r="F4" s="8"/>
      <c r="G4" s="8"/>
      <c r="H4" s="9"/>
      <c r="I4" s="8"/>
    </row>
    <row r="5" spans="1:12" x14ac:dyDescent="0.25">
      <c r="A5" s="10" t="s">
        <v>1</v>
      </c>
      <c r="B5" s="4"/>
      <c r="C5" s="4"/>
      <c r="D5" s="4"/>
      <c r="E5" s="4"/>
      <c r="F5" s="4"/>
      <c r="G5" s="4"/>
      <c r="H5" s="5"/>
      <c r="I5" s="4"/>
    </row>
    <row r="6" spans="1:12" x14ac:dyDescent="0.25">
      <c r="A6" s="11">
        <v>42840</v>
      </c>
      <c r="B6" s="12"/>
      <c r="C6" s="13">
        <v>0.45833333333333331</v>
      </c>
      <c r="D6" s="14"/>
      <c r="E6" s="15" t="s">
        <v>24</v>
      </c>
      <c r="F6" s="16"/>
      <c r="G6" s="17"/>
      <c r="H6" s="18"/>
      <c r="I6" s="17"/>
    </row>
    <row r="7" spans="1:12" x14ac:dyDescent="0.25">
      <c r="A7" s="10" t="s">
        <v>2</v>
      </c>
      <c r="B7" s="19"/>
      <c r="C7" s="10" t="s">
        <v>3</v>
      </c>
      <c r="D7" s="10"/>
      <c r="E7" s="10" t="s">
        <v>4</v>
      </c>
      <c r="F7" s="4"/>
      <c r="G7" s="10"/>
      <c r="H7" s="20"/>
      <c r="I7" s="10"/>
    </row>
    <row r="8" spans="1:12" x14ac:dyDescent="0.25">
      <c r="A8" s="13" t="s">
        <v>25</v>
      </c>
      <c r="B8" s="8"/>
      <c r="C8" s="8"/>
      <c r="D8" s="14"/>
      <c r="E8" s="4"/>
      <c r="F8" s="4"/>
      <c r="G8" s="4"/>
      <c r="H8" s="5"/>
      <c r="I8" s="4"/>
    </row>
    <row r="9" spans="1:12" x14ac:dyDescent="0.25">
      <c r="A9" s="10" t="s">
        <v>5</v>
      </c>
      <c r="B9" s="10"/>
      <c r="C9" s="10"/>
      <c r="D9" s="10"/>
      <c r="E9" s="4"/>
      <c r="F9" s="4"/>
      <c r="G9" s="4"/>
      <c r="H9" s="5"/>
      <c r="I9" s="4"/>
    </row>
    <row r="10" spans="1:12" x14ac:dyDescent="0.25">
      <c r="A10" s="21" t="s">
        <v>6</v>
      </c>
      <c r="B10" s="22"/>
      <c r="C10" s="23" t="s">
        <v>26</v>
      </c>
      <c r="D10" s="22"/>
      <c r="E10" s="21"/>
      <c r="F10" s="4"/>
      <c r="G10" s="21"/>
      <c r="H10" s="5"/>
      <c r="I10" s="21"/>
    </row>
    <row r="11" spans="1:12" ht="18" customHeight="1" x14ac:dyDescent="0.25">
      <c r="A11" s="4" t="s">
        <v>7</v>
      </c>
      <c r="B11" s="4"/>
      <c r="C11" s="4" t="s">
        <v>8</v>
      </c>
      <c r="D11" s="24">
        <v>2</v>
      </c>
      <c r="E11" s="4"/>
      <c r="F11" s="4"/>
      <c r="G11" s="4"/>
      <c r="H11" s="5"/>
      <c r="I11" s="4"/>
    </row>
    <row r="12" spans="1:12" ht="18" customHeight="1" x14ac:dyDescent="0.25">
      <c r="A12" s="4"/>
      <c r="B12" s="4"/>
      <c r="C12" s="4" t="s">
        <v>9</v>
      </c>
      <c r="D12" s="24">
        <v>2</v>
      </c>
      <c r="E12" s="4"/>
      <c r="F12" s="4"/>
      <c r="G12" s="4"/>
      <c r="H12" s="5"/>
      <c r="I12" s="4"/>
    </row>
    <row r="13" spans="1:12" ht="18" customHeight="1" x14ac:dyDescent="0.25">
      <c r="A13" s="25"/>
      <c r="B13" s="25"/>
      <c r="C13" s="25"/>
      <c r="D13" s="25"/>
      <c r="E13" s="25"/>
      <c r="F13" s="25"/>
      <c r="G13" s="25"/>
      <c r="H13" s="26"/>
      <c r="I13" s="25"/>
    </row>
    <row r="14" spans="1:12" ht="18" customHeight="1" x14ac:dyDescent="0.25">
      <c r="A14" s="4"/>
      <c r="B14" s="4"/>
      <c r="C14" s="4"/>
      <c r="D14" s="4"/>
      <c r="E14" s="4"/>
      <c r="F14" s="4"/>
      <c r="G14" s="4"/>
      <c r="H14" s="5"/>
      <c r="I14" s="4"/>
    </row>
    <row r="15" spans="1:12" ht="60" x14ac:dyDescent="0.25">
      <c r="A15" s="27" t="s">
        <v>10</v>
      </c>
      <c r="B15" s="27" t="s">
        <v>11</v>
      </c>
      <c r="C15" s="27" t="s">
        <v>12</v>
      </c>
      <c r="D15" s="27" t="s">
        <v>13</v>
      </c>
      <c r="E15" s="27" t="s">
        <v>14</v>
      </c>
      <c r="F15" s="27" t="s">
        <v>15</v>
      </c>
      <c r="G15" s="27" t="s">
        <v>16</v>
      </c>
      <c r="H15" s="28" t="s">
        <v>17</v>
      </c>
      <c r="I15" s="29" t="s">
        <v>18</v>
      </c>
      <c r="J15" s="29" t="s">
        <v>19</v>
      </c>
    </row>
    <row r="16" spans="1:12" ht="18" customHeight="1" x14ac:dyDescent="0.25">
      <c r="A16" s="30">
        <v>1</v>
      </c>
      <c r="B16" s="31">
        <v>431</v>
      </c>
      <c r="C16" s="31" t="s">
        <v>27</v>
      </c>
      <c r="D16" s="32" t="s">
        <v>28</v>
      </c>
      <c r="E16" s="33">
        <v>39677</v>
      </c>
      <c r="F16" s="34" t="s">
        <v>29</v>
      </c>
      <c r="G16" s="35">
        <v>0</v>
      </c>
      <c r="H16" s="36">
        <v>6.4236111111111117E-3</v>
      </c>
      <c r="I16" s="37" t="s">
        <v>30</v>
      </c>
      <c r="J16" s="37" t="s">
        <v>31</v>
      </c>
      <c r="L16" s="6" t="s">
        <v>32</v>
      </c>
    </row>
    <row r="17" spans="1:12" ht="18" customHeight="1" x14ac:dyDescent="0.25">
      <c r="A17" s="30">
        <v>2</v>
      </c>
      <c r="B17" s="31">
        <v>332</v>
      </c>
      <c r="C17" s="31" t="s">
        <v>33</v>
      </c>
      <c r="D17" s="32" t="s">
        <v>34</v>
      </c>
      <c r="E17" s="33">
        <v>40564</v>
      </c>
      <c r="F17" s="34" t="s">
        <v>35</v>
      </c>
      <c r="G17" s="35" t="s">
        <v>36</v>
      </c>
      <c r="H17" s="36">
        <v>8.4837962962962966E-3</v>
      </c>
      <c r="I17" s="37" t="s">
        <v>30</v>
      </c>
      <c r="J17" s="37" t="s">
        <v>31</v>
      </c>
      <c r="L17" s="6" t="s">
        <v>32</v>
      </c>
    </row>
    <row r="18" spans="1:12" x14ac:dyDescent="0.25">
      <c r="A18" s="38"/>
      <c r="B18" s="39"/>
      <c r="C18" s="40"/>
      <c r="D18" s="41"/>
      <c r="E18" s="42"/>
      <c r="F18" s="43"/>
      <c r="G18" s="44"/>
      <c r="H18" s="42"/>
      <c r="I18" s="39"/>
    </row>
    <row r="19" spans="1:12" x14ac:dyDescent="0.25">
      <c r="A19" s="4"/>
      <c r="B19" s="39"/>
      <c r="C19" s="40"/>
      <c r="D19" s="41"/>
      <c r="E19" s="42"/>
      <c r="F19" s="43"/>
      <c r="G19" s="44"/>
      <c r="H19" s="45"/>
      <c r="I19" s="39"/>
    </row>
    <row r="20" spans="1:12" x14ac:dyDescent="0.25">
      <c r="A20" s="46" t="s">
        <v>20</v>
      </c>
      <c r="B20" s="39"/>
      <c r="C20" s="40"/>
      <c r="D20" s="41"/>
      <c r="F20" s="43"/>
      <c r="G20" s="44"/>
      <c r="H20" s="47" t="s">
        <v>21</v>
      </c>
      <c r="I20" s="39"/>
    </row>
    <row r="21" spans="1:12" x14ac:dyDescent="0.25">
      <c r="A21" s="4"/>
      <c r="B21" s="48"/>
      <c r="C21" s="48"/>
      <c r="D21" s="49"/>
      <c r="E21" s="50"/>
      <c r="F21" s="51"/>
      <c r="G21" s="52"/>
      <c r="H21" s="50"/>
      <c r="I21" s="53"/>
    </row>
    <row r="22" spans="1:12" x14ac:dyDescent="0.25">
      <c r="A22" s="4" t="s">
        <v>22</v>
      </c>
      <c r="B22" s="48"/>
      <c r="C22" s="54"/>
      <c r="D22" s="49"/>
      <c r="E22" s="55"/>
      <c r="F22" s="51"/>
      <c r="G22" s="52"/>
      <c r="H22" s="50"/>
      <c r="I22" s="53"/>
    </row>
    <row r="23" spans="1:12" x14ac:dyDescent="0.25">
      <c r="B23" s="48"/>
      <c r="C23" s="48"/>
      <c r="E23" s="50"/>
      <c r="F23" s="51"/>
      <c r="G23" s="53"/>
      <c r="H23" s="50"/>
      <c r="I23" s="53"/>
    </row>
    <row r="24" spans="1:12" x14ac:dyDescent="0.25">
      <c r="A24" s="56"/>
    </row>
  </sheetData>
  <mergeCells count="1">
    <mergeCell ref="A6:B6"/>
  </mergeCells>
  <conditionalFormatting sqref="C21:I21 C22:D22 F22:I22 C23 E23:I23 A24 B20:D20 F20:I20 B18:I19 B16:H17">
    <cfRule type="cellIs" dxfId="3" priority="1" operator="equal">
      <formula>0</formula>
    </cfRule>
  </conditionalFormatting>
  <pageMargins left="0.70866141732283472" right="0.70866141732283472" top="0.57999999999999996" bottom="0.55000000000000004" header="0.31496062992125984" footer="0.31496062992125984"/>
  <pageSetup paperSize="9" scale="37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2:J35"/>
  <sheetViews>
    <sheetView zoomScaleNormal="100" workbookViewId="0">
      <selection activeCell="L13" sqref="L1:L1048576"/>
    </sheetView>
  </sheetViews>
  <sheetFormatPr defaultColWidth="9.140625" defaultRowHeight="15" x14ac:dyDescent="0.25"/>
  <cols>
    <col min="1" max="1" width="19.42578125" style="6" customWidth="1"/>
    <col min="2" max="2" width="10.140625" style="6" customWidth="1"/>
    <col min="3" max="3" width="16.5703125" style="6" customWidth="1"/>
    <col min="4" max="4" width="11.42578125" style="6" customWidth="1"/>
    <col min="5" max="5" width="25.140625" style="6" customWidth="1"/>
    <col min="6" max="6" width="8.42578125" style="6" customWidth="1"/>
    <col min="7" max="7" width="15" style="6" customWidth="1"/>
    <col min="8" max="8" width="18.28515625" style="57" customWidth="1"/>
    <col min="9" max="9" width="4.5703125" style="6" customWidth="1"/>
    <col min="10" max="10" width="10.28515625" style="6" customWidth="1"/>
    <col min="11" max="16384" width="9.140625" style="6"/>
  </cols>
  <sheetData>
    <row r="2" spans="1:10" ht="21" x14ac:dyDescent="0.35">
      <c r="A2" s="2" t="s">
        <v>0</v>
      </c>
      <c r="B2" s="3"/>
      <c r="C2" s="3"/>
      <c r="D2" s="3"/>
      <c r="E2" s="3"/>
      <c r="F2" s="4"/>
      <c r="G2" s="3"/>
      <c r="H2" s="5"/>
      <c r="I2" s="3"/>
    </row>
    <row r="3" spans="1:10" x14ac:dyDescent="0.25">
      <c r="A3" s="4"/>
      <c r="B3" s="4"/>
      <c r="C3" s="4"/>
      <c r="D3" s="4"/>
      <c r="E3" s="4"/>
      <c r="F3" s="4"/>
      <c r="G3" s="4"/>
      <c r="H3" s="5"/>
      <c r="I3" s="4"/>
    </row>
    <row r="4" spans="1:10" ht="28.5" x14ac:dyDescent="0.45">
      <c r="A4" s="7" t="s">
        <v>23</v>
      </c>
      <c r="B4" s="8"/>
      <c r="C4" s="8"/>
      <c r="D4" s="8"/>
      <c r="E4" s="8"/>
      <c r="F4" s="8"/>
      <c r="G4" s="8"/>
      <c r="H4" s="9"/>
      <c r="I4" s="8"/>
    </row>
    <row r="5" spans="1:10" x14ac:dyDescent="0.25">
      <c r="A5" s="10" t="s">
        <v>1</v>
      </c>
      <c r="B5" s="4"/>
      <c r="C5" s="4"/>
      <c r="D5" s="4"/>
      <c r="E5" s="4"/>
      <c r="F5" s="4"/>
      <c r="G5" s="4"/>
      <c r="H5" s="5"/>
      <c r="I5" s="4"/>
    </row>
    <row r="6" spans="1:10" x14ac:dyDescent="0.25">
      <c r="A6" s="11">
        <v>42840</v>
      </c>
      <c r="B6" s="12"/>
      <c r="C6" s="13">
        <v>0.45833333333333331</v>
      </c>
      <c r="D6" s="14"/>
      <c r="E6" s="15" t="s">
        <v>24</v>
      </c>
      <c r="F6" s="16"/>
      <c r="G6" s="17"/>
      <c r="H6" s="18"/>
      <c r="I6" s="17"/>
    </row>
    <row r="7" spans="1:10" x14ac:dyDescent="0.25">
      <c r="A7" s="10" t="s">
        <v>2</v>
      </c>
      <c r="B7" s="19"/>
      <c r="C7" s="10" t="s">
        <v>3</v>
      </c>
      <c r="D7" s="10"/>
      <c r="E7" s="10" t="s">
        <v>4</v>
      </c>
      <c r="F7" s="4"/>
      <c r="G7" s="10"/>
      <c r="H7" s="20"/>
      <c r="I7" s="10"/>
    </row>
    <row r="8" spans="1:10" x14ac:dyDescent="0.25">
      <c r="A8" s="13" t="s">
        <v>25</v>
      </c>
      <c r="B8" s="8"/>
      <c r="C8" s="8"/>
      <c r="D8" s="14"/>
      <c r="E8" s="4"/>
      <c r="F8" s="4"/>
      <c r="G8" s="4"/>
      <c r="H8" s="5"/>
      <c r="I8" s="4"/>
    </row>
    <row r="9" spans="1:10" x14ac:dyDescent="0.25">
      <c r="A9" s="10" t="s">
        <v>5</v>
      </c>
      <c r="B9" s="10"/>
      <c r="C9" s="10"/>
      <c r="D9" s="10"/>
      <c r="E9" s="4"/>
      <c r="F9" s="4"/>
      <c r="G9" s="4"/>
      <c r="H9" s="5"/>
      <c r="I9" s="4"/>
    </row>
    <row r="10" spans="1:10" x14ac:dyDescent="0.25">
      <c r="A10" s="21" t="s">
        <v>6</v>
      </c>
      <c r="B10" s="22"/>
      <c r="C10" s="23" t="s">
        <v>37</v>
      </c>
      <c r="D10" s="22"/>
      <c r="E10" s="59"/>
      <c r="F10" s="59"/>
      <c r="G10" s="59"/>
      <c r="H10" s="60"/>
      <c r="I10" s="59"/>
    </row>
    <row r="11" spans="1:10" x14ac:dyDescent="0.25">
      <c r="A11" s="4" t="s">
        <v>7</v>
      </c>
      <c r="B11" s="4"/>
      <c r="C11" s="4" t="s">
        <v>8</v>
      </c>
      <c r="D11" s="24">
        <v>14</v>
      </c>
      <c r="E11" s="59"/>
      <c r="F11" s="59"/>
      <c r="G11" s="59"/>
      <c r="H11" s="60"/>
      <c r="I11" s="59"/>
    </row>
    <row r="12" spans="1:10" x14ac:dyDescent="0.25">
      <c r="A12" s="4"/>
      <c r="B12" s="4"/>
      <c r="C12" s="4" t="s">
        <v>9</v>
      </c>
      <c r="D12" s="24">
        <v>14</v>
      </c>
      <c r="E12" s="59"/>
      <c r="F12" s="59"/>
      <c r="G12" s="59"/>
      <c r="H12" s="60"/>
      <c r="I12" s="59"/>
    </row>
    <row r="13" spans="1:10" x14ac:dyDescent="0.25">
      <c r="A13" s="59"/>
      <c r="B13" s="59"/>
      <c r="C13" s="59"/>
      <c r="D13" s="59"/>
      <c r="E13" s="59"/>
      <c r="F13" s="59"/>
      <c r="G13" s="59"/>
      <c r="H13" s="60"/>
      <c r="I13" s="59"/>
    </row>
    <row r="14" spans="1:10" x14ac:dyDescent="0.25">
      <c r="A14" s="61"/>
      <c r="B14" s="62"/>
      <c r="C14" s="54"/>
      <c r="D14" s="49"/>
      <c r="E14" s="63"/>
      <c r="F14" s="51"/>
      <c r="G14" s="53"/>
      <c r="H14" s="50"/>
      <c r="I14" s="53"/>
    </row>
    <row r="15" spans="1:10" ht="60" x14ac:dyDescent="0.25">
      <c r="A15" s="64" t="s">
        <v>10</v>
      </c>
      <c r="B15" s="64" t="s">
        <v>11</v>
      </c>
      <c r="C15" s="64" t="s">
        <v>12</v>
      </c>
      <c r="D15" s="64" t="s">
        <v>13</v>
      </c>
      <c r="E15" s="64" t="s">
        <v>14</v>
      </c>
      <c r="F15" s="64" t="s">
        <v>15</v>
      </c>
      <c r="G15" s="64" t="s">
        <v>16</v>
      </c>
      <c r="H15" s="65" t="s">
        <v>17</v>
      </c>
      <c r="I15" s="66" t="s">
        <v>18</v>
      </c>
      <c r="J15" s="67" t="s">
        <v>19</v>
      </c>
    </row>
    <row r="16" spans="1:10" x14ac:dyDescent="0.25">
      <c r="A16" s="68">
        <v>1</v>
      </c>
      <c r="B16" s="69">
        <v>2008</v>
      </c>
      <c r="C16" s="70" t="s">
        <v>38</v>
      </c>
      <c r="D16" s="71" t="s">
        <v>39</v>
      </c>
      <c r="E16" s="72" t="s">
        <v>40</v>
      </c>
      <c r="F16" s="34" t="s">
        <v>35</v>
      </c>
      <c r="G16" s="35" t="s">
        <v>41</v>
      </c>
      <c r="H16" s="36">
        <v>1.2905092592592591E-2</v>
      </c>
      <c r="I16" s="37" t="s">
        <v>42</v>
      </c>
      <c r="J16" s="37" t="s">
        <v>43</v>
      </c>
    </row>
    <row r="17" spans="1:10" x14ac:dyDescent="0.25">
      <c r="A17" s="68">
        <v>2</v>
      </c>
      <c r="B17" s="69">
        <v>427</v>
      </c>
      <c r="C17" s="70" t="s">
        <v>44</v>
      </c>
      <c r="D17" s="71" t="s">
        <v>45</v>
      </c>
      <c r="E17" s="72">
        <v>34247</v>
      </c>
      <c r="F17" s="34" t="s">
        <v>35</v>
      </c>
      <c r="G17" s="35">
        <v>0</v>
      </c>
      <c r="H17" s="36">
        <v>1.4374999999999999E-2</v>
      </c>
      <c r="I17" s="37" t="s">
        <v>42</v>
      </c>
      <c r="J17" s="37" t="s">
        <v>46</v>
      </c>
    </row>
    <row r="18" spans="1:10" x14ac:dyDescent="0.25">
      <c r="A18" s="68">
        <v>3</v>
      </c>
      <c r="B18" s="69">
        <v>437</v>
      </c>
      <c r="C18" s="70" t="s">
        <v>47</v>
      </c>
      <c r="D18" s="71" t="s">
        <v>39</v>
      </c>
      <c r="E18" s="72" t="s">
        <v>48</v>
      </c>
      <c r="F18" s="34" t="s">
        <v>35</v>
      </c>
      <c r="G18" s="35" t="s">
        <v>41</v>
      </c>
      <c r="H18" s="36">
        <v>1.5520833333333333E-2</v>
      </c>
      <c r="I18" s="37" t="s">
        <v>42</v>
      </c>
      <c r="J18" s="37" t="s">
        <v>49</v>
      </c>
    </row>
    <row r="19" spans="1:10" x14ac:dyDescent="0.25">
      <c r="A19" s="68">
        <v>4</v>
      </c>
      <c r="B19" s="69">
        <v>133</v>
      </c>
      <c r="C19" s="70" t="s">
        <v>50</v>
      </c>
      <c r="D19" s="71" t="s">
        <v>51</v>
      </c>
      <c r="E19" s="72" t="s">
        <v>52</v>
      </c>
      <c r="F19" s="34" t="s">
        <v>53</v>
      </c>
      <c r="G19" s="35" t="s">
        <v>54</v>
      </c>
      <c r="H19" s="36">
        <v>1.6307870370370372E-2</v>
      </c>
      <c r="I19" s="37" t="s">
        <v>42</v>
      </c>
      <c r="J19" s="37" t="s">
        <v>55</v>
      </c>
    </row>
    <row r="20" spans="1:10" x14ac:dyDescent="0.25">
      <c r="A20" s="68">
        <v>5</v>
      </c>
      <c r="B20" s="69">
        <v>425</v>
      </c>
      <c r="C20" s="70" t="s">
        <v>56</v>
      </c>
      <c r="D20" s="71" t="s">
        <v>57</v>
      </c>
      <c r="E20" s="72" t="s">
        <v>58</v>
      </c>
      <c r="F20" s="34" t="s">
        <v>35</v>
      </c>
      <c r="G20" s="35" t="s">
        <v>35</v>
      </c>
      <c r="H20" s="36">
        <v>1.6666666666666666E-2</v>
      </c>
      <c r="I20" s="37" t="s">
        <v>42</v>
      </c>
      <c r="J20" s="37" t="s">
        <v>59</v>
      </c>
    </row>
    <row r="21" spans="1:10" x14ac:dyDescent="0.25">
      <c r="A21" s="68">
        <v>6</v>
      </c>
      <c r="B21" s="69">
        <v>371</v>
      </c>
      <c r="C21" s="70" t="s">
        <v>60</v>
      </c>
      <c r="D21" s="71" t="s">
        <v>61</v>
      </c>
      <c r="E21" s="72" t="s">
        <v>62</v>
      </c>
      <c r="F21" s="34" t="s">
        <v>35</v>
      </c>
      <c r="G21" s="35" t="s">
        <v>36</v>
      </c>
      <c r="H21" s="36">
        <v>1.6724537037037034E-2</v>
      </c>
      <c r="I21" s="37" t="s">
        <v>42</v>
      </c>
      <c r="J21" s="37" t="s">
        <v>59</v>
      </c>
    </row>
    <row r="22" spans="1:10" x14ac:dyDescent="0.25">
      <c r="A22" s="68">
        <v>7</v>
      </c>
      <c r="B22" s="69">
        <v>351</v>
      </c>
      <c r="C22" s="70" t="s">
        <v>63</v>
      </c>
      <c r="D22" s="71" t="s">
        <v>64</v>
      </c>
      <c r="E22" s="72" t="s">
        <v>65</v>
      </c>
      <c r="F22" s="34" t="s">
        <v>66</v>
      </c>
      <c r="G22" s="35" t="s">
        <v>67</v>
      </c>
      <c r="H22" s="36">
        <v>1.8159722222222219E-2</v>
      </c>
      <c r="I22" s="37" t="s">
        <v>30</v>
      </c>
      <c r="J22" s="37" t="s">
        <v>68</v>
      </c>
    </row>
    <row r="23" spans="1:10" x14ac:dyDescent="0.25">
      <c r="A23" s="68">
        <v>8</v>
      </c>
      <c r="B23" s="69">
        <v>95</v>
      </c>
      <c r="C23" s="70" t="s">
        <v>69</v>
      </c>
      <c r="D23" s="71" t="s">
        <v>39</v>
      </c>
      <c r="E23" s="72" t="s">
        <v>70</v>
      </c>
      <c r="F23" s="34" t="s">
        <v>35</v>
      </c>
      <c r="G23" s="35" t="s">
        <v>35</v>
      </c>
      <c r="H23" s="36">
        <v>1.8298611111111113E-2</v>
      </c>
      <c r="I23" s="37" t="s">
        <v>42</v>
      </c>
      <c r="J23" s="37" t="s">
        <v>55</v>
      </c>
    </row>
    <row r="24" spans="1:10" x14ac:dyDescent="0.25">
      <c r="A24" s="68">
        <v>9</v>
      </c>
      <c r="B24" s="69">
        <v>443</v>
      </c>
      <c r="C24" s="70" t="s">
        <v>71</v>
      </c>
      <c r="D24" s="71" t="s">
        <v>72</v>
      </c>
      <c r="E24" s="72" t="s">
        <v>73</v>
      </c>
      <c r="F24" s="34" t="s">
        <v>66</v>
      </c>
      <c r="G24" s="35" t="s">
        <v>67</v>
      </c>
      <c r="H24" s="36">
        <v>1.8553240740740742E-2</v>
      </c>
      <c r="I24" s="37" t="s">
        <v>42</v>
      </c>
      <c r="J24" s="37" t="s">
        <v>74</v>
      </c>
    </row>
    <row r="25" spans="1:10" x14ac:dyDescent="0.25">
      <c r="A25" s="68">
        <v>10</v>
      </c>
      <c r="B25" s="69">
        <v>414</v>
      </c>
      <c r="C25" s="70" t="s">
        <v>75</v>
      </c>
      <c r="D25" s="71" t="s">
        <v>76</v>
      </c>
      <c r="E25" s="72" t="s">
        <v>77</v>
      </c>
      <c r="F25" s="34" t="s">
        <v>66</v>
      </c>
      <c r="G25" s="35" t="s">
        <v>67</v>
      </c>
      <c r="H25" s="36">
        <v>2.1238425925925924E-2</v>
      </c>
      <c r="I25" s="37" t="s">
        <v>30</v>
      </c>
      <c r="J25" s="37" t="s">
        <v>68</v>
      </c>
    </row>
    <row r="26" spans="1:10" x14ac:dyDescent="0.25">
      <c r="A26" s="68">
        <v>11</v>
      </c>
      <c r="B26" s="69">
        <v>412</v>
      </c>
      <c r="C26" s="70" t="s">
        <v>78</v>
      </c>
      <c r="D26" s="71" t="s">
        <v>51</v>
      </c>
      <c r="E26" s="72" t="s">
        <v>79</v>
      </c>
      <c r="F26" s="34" t="s">
        <v>35</v>
      </c>
      <c r="G26" s="35" t="s">
        <v>35</v>
      </c>
      <c r="H26" s="36">
        <v>2.2685185185185183E-2</v>
      </c>
      <c r="I26" s="37" t="s">
        <v>42</v>
      </c>
      <c r="J26" s="37" t="s">
        <v>80</v>
      </c>
    </row>
    <row r="27" spans="1:10" x14ac:dyDescent="0.25">
      <c r="A27" s="68">
        <v>12</v>
      </c>
      <c r="B27" s="69">
        <v>19</v>
      </c>
      <c r="C27" s="70" t="s">
        <v>81</v>
      </c>
      <c r="D27" s="71" t="s">
        <v>82</v>
      </c>
      <c r="E27" s="72">
        <v>18528</v>
      </c>
      <c r="F27" s="34" t="s">
        <v>35</v>
      </c>
      <c r="G27" s="35" t="s">
        <v>35</v>
      </c>
      <c r="H27" s="36">
        <v>2.3854166666666666E-2</v>
      </c>
      <c r="I27" s="37" t="s">
        <v>42</v>
      </c>
      <c r="J27" s="37" t="s">
        <v>55</v>
      </c>
    </row>
    <row r="28" spans="1:10" x14ac:dyDescent="0.25">
      <c r="A28" s="68">
        <v>13</v>
      </c>
      <c r="B28" s="69">
        <v>82</v>
      </c>
      <c r="C28" s="70" t="s">
        <v>83</v>
      </c>
      <c r="D28" s="71" t="s">
        <v>84</v>
      </c>
      <c r="E28" s="72" t="s">
        <v>85</v>
      </c>
      <c r="F28" s="34" t="s">
        <v>35</v>
      </c>
      <c r="G28" s="35" t="s">
        <v>35</v>
      </c>
      <c r="H28" s="36">
        <v>2.6562499999999999E-2</v>
      </c>
      <c r="I28" s="37" t="s">
        <v>30</v>
      </c>
      <c r="J28" s="37" t="s">
        <v>80</v>
      </c>
    </row>
    <row r="29" spans="1:10" x14ac:dyDescent="0.25">
      <c r="A29" s="68">
        <v>14</v>
      </c>
      <c r="B29" s="69">
        <v>455</v>
      </c>
      <c r="C29" s="70" t="s">
        <v>86</v>
      </c>
      <c r="D29" s="71" t="s">
        <v>87</v>
      </c>
      <c r="E29" s="72" t="s">
        <v>88</v>
      </c>
      <c r="F29" s="34" t="s">
        <v>35</v>
      </c>
      <c r="G29" s="35" t="s">
        <v>35</v>
      </c>
      <c r="H29" s="36">
        <v>4.0300925925925928E-2</v>
      </c>
      <c r="I29" s="37" t="s">
        <v>30</v>
      </c>
      <c r="J29" s="37" t="s">
        <v>80</v>
      </c>
    </row>
    <row r="30" spans="1:10" x14ac:dyDescent="0.25">
      <c r="A30" s="4"/>
      <c r="B30" s="39"/>
      <c r="C30" s="40"/>
      <c r="D30" s="41"/>
      <c r="E30" s="42"/>
      <c r="F30" s="43"/>
      <c r="G30" s="44"/>
      <c r="H30" s="45"/>
      <c r="I30" s="39"/>
    </row>
    <row r="31" spans="1:10" x14ac:dyDescent="0.25">
      <c r="A31" s="46" t="s">
        <v>20</v>
      </c>
      <c r="B31" s="39"/>
      <c r="C31" s="40"/>
      <c r="D31" s="41"/>
      <c r="F31" s="43"/>
      <c r="G31" s="44"/>
      <c r="H31" s="47" t="s">
        <v>21</v>
      </c>
      <c r="I31" s="39"/>
    </row>
    <row r="32" spans="1:10" x14ac:dyDescent="0.25">
      <c r="A32" s="4"/>
      <c r="B32" s="48"/>
      <c r="C32" s="48"/>
      <c r="D32" s="49"/>
      <c r="E32" s="50"/>
      <c r="F32" s="51"/>
      <c r="G32" s="52"/>
      <c r="H32" s="50"/>
      <c r="I32" s="53"/>
    </row>
    <row r="33" spans="1:9" x14ac:dyDescent="0.25">
      <c r="A33" s="4" t="s">
        <v>22</v>
      </c>
      <c r="B33" s="48"/>
      <c r="C33" s="54"/>
      <c r="D33" s="49"/>
      <c r="F33" s="51"/>
      <c r="G33" s="52"/>
      <c r="H33" s="50"/>
      <c r="I33" s="53"/>
    </row>
    <row r="34" spans="1:9" x14ac:dyDescent="0.25">
      <c r="B34" s="48"/>
      <c r="C34" s="48"/>
      <c r="E34" s="50"/>
      <c r="F34" s="51"/>
      <c r="G34" s="53"/>
      <c r="H34" s="50"/>
      <c r="I34" s="53"/>
    </row>
    <row r="35" spans="1:9" x14ac:dyDescent="0.25">
      <c r="A35" s="56"/>
    </row>
  </sheetData>
  <mergeCells count="1">
    <mergeCell ref="A6:B6"/>
  </mergeCells>
  <conditionalFormatting sqref="B14:I14 C32:I32 C33:D33 F33:I33 C34 E34:I34 A35 B31:D31 F31:I31 B30:I30 B16:H29">
    <cfRule type="cellIs" dxfId="2" priority="1" operator="equal">
      <formula>0</formula>
    </cfRule>
  </conditionalFormatting>
  <pageMargins left="0.70866141732283472" right="0.70866141732283472" top="0.57999999999999996" bottom="0.55000000000000004" header="0.31496062992125984" footer="0.31496062992125984"/>
  <pageSetup paperSize="9" scale="37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2:J34"/>
  <sheetViews>
    <sheetView topLeftCell="A4" zoomScaleNormal="100" workbookViewId="0">
      <selection activeCell="L4" sqref="L1:L1048576"/>
    </sheetView>
  </sheetViews>
  <sheetFormatPr defaultColWidth="9.140625" defaultRowHeight="15" x14ac:dyDescent="0.25"/>
  <cols>
    <col min="1" max="1" width="19.42578125" style="6" customWidth="1"/>
    <col min="2" max="2" width="10.140625" style="6" customWidth="1"/>
    <col min="3" max="3" width="16.5703125" style="6" customWidth="1"/>
    <col min="4" max="4" width="11.42578125" style="6" customWidth="1"/>
    <col min="5" max="5" width="25.140625" style="6" customWidth="1"/>
    <col min="6" max="6" width="8.42578125" style="6" customWidth="1"/>
    <col min="7" max="7" width="15" style="6" customWidth="1"/>
    <col min="8" max="8" width="18.28515625" style="57" customWidth="1"/>
    <col min="9" max="9" width="4.5703125" style="6" customWidth="1"/>
    <col min="10" max="10" width="10.28515625" style="6" customWidth="1"/>
    <col min="11" max="16384" width="9.140625" style="6"/>
  </cols>
  <sheetData>
    <row r="2" spans="1:10" ht="21" x14ac:dyDescent="0.35">
      <c r="A2" s="2" t="s">
        <v>0</v>
      </c>
      <c r="B2" s="3"/>
      <c r="C2" s="3"/>
      <c r="D2" s="3"/>
      <c r="E2" s="3"/>
      <c r="F2" s="4"/>
      <c r="G2" s="3"/>
      <c r="H2" s="5"/>
      <c r="I2" s="3"/>
    </row>
    <row r="3" spans="1:10" x14ac:dyDescent="0.25">
      <c r="A3" s="4"/>
      <c r="B3" s="4"/>
      <c r="C3" s="4"/>
      <c r="D3" s="4"/>
      <c r="E3" s="4"/>
      <c r="F3" s="4"/>
      <c r="G3" s="4"/>
      <c r="H3" s="5"/>
      <c r="I3" s="4"/>
    </row>
    <row r="4" spans="1:10" ht="28.5" x14ac:dyDescent="0.45">
      <c r="A4" s="7" t="s">
        <v>23</v>
      </c>
      <c r="B4" s="8"/>
      <c r="C4" s="8"/>
      <c r="D4" s="8"/>
      <c r="E4" s="8"/>
      <c r="F4" s="8"/>
      <c r="G4" s="8"/>
      <c r="H4" s="9"/>
      <c r="I4" s="8"/>
    </row>
    <row r="5" spans="1:10" x14ac:dyDescent="0.25">
      <c r="A5" s="10" t="s">
        <v>1</v>
      </c>
      <c r="B5" s="4"/>
      <c r="C5" s="4"/>
      <c r="D5" s="4"/>
      <c r="E5" s="4"/>
      <c r="F5" s="4"/>
      <c r="G5" s="4"/>
      <c r="H5" s="5"/>
      <c r="I5" s="4"/>
    </row>
    <row r="6" spans="1:10" x14ac:dyDescent="0.25">
      <c r="A6" s="11">
        <v>42840</v>
      </c>
      <c r="B6" s="12"/>
      <c r="C6" s="13">
        <v>0.45833333333333331</v>
      </c>
      <c r="D6" s="14"/>
      <c r="E6" s="15" t="s">
        <v>24</v>
      </c>
      <c r="F6" s="16"/>
      <c r="G6" s="17"/>
      <c r="H6" s="18"/>
      <c r="I6" s="17"/>
    </row>
    <row r="7" spans="1:10" x14ac:dyDescent="0.25">
      <c r="A7" s="10" t="s">
        <v>2</v>
      </c>
      <c r="B7" s="19"/>
      <c r="C7" s="10" t="s">
        <v>3</v>
      </c>
      <c r="D7" s="10"/>
      <c r="E7" s="10" t="s">
        <v>4</v>
      </c>
      <c r="F7" s="4"/>
      <c r="G7" s="10"/>
      <c r="H7" s="20"/>
      <c r="I7" s="10"/>
    </row>
    <row r="8" spans="1:10" x14ac:dyDescent="0.25">
      <c r="A8" s="13" t="s">
        <v>25</v>
      </c>
      <c r="B8" s="8"/>
      <c r="C8" s="8"/>
      <c r="D8" s="14"/>
      <c r="E8" s="4"/>
      <c r="F8" s="4"/>
      <c r="G8" s="4"/>
      <c r="H8" s="5"/>
      <c r="I8" s="4"/>
    </row>
    <row r="9" spans="1:10" x14ac:dyDescent="0.25">
      <c r="A9" s="10" t="s">
        <v>5</v>
      </c>
      <c r="B9" s="10"/>
      <c r="C9" s="10"/>
      <c r="D9" s="10"/>
      <c r="E9" s="4"/>
      <c r="F9" s="4"/>
      <c r="G9" s="4"/>
      <c r="H9" s="5"/>
      <c r="I9" s="4"/>
    </row>
    <row r="10" spans="1:10" x14ac:dyDescent="0.25">
      <c r="A10" s="21" t="s">
        <v>6</v>
      </c>
      <c r="B10" s="22"/>
      <c r="C10" s="23" t="s">
        <v>89</v>
      </c>
      <c r="D10" s="22"/>
      <c r="E10" s="59"/>
      <c r="F10" s="59"/>
      <c r="G10" s="59"/>
      <c r="H10" s="60"/>
      <c r="I10" s="59"/>
    </row>
    <row r="11" spans="1:10" x14ac:dyDescent="0.25">
      <c r="A11" s="4" t="s">
        <v>7</v>
      </c>
      <c r="B11" s="4"/>
      <c r="C11" s="4" t="s">
        <v>8</v>
      </c>
      <c r="D11" s="24">
        <v>13</v>
      </c>
      <c r="E11" s="59"/>
      <c r="F11" s="59"/>
      <c r="G11" s="59"/>
      <c r="H11" s="60"/>
      <c r="I11" s="59"/>
    </row>
    <row r="12" spans="1:10" x14ac:dyDescent="0.25">
      <c r="A12" s="4"/>
      <c r="B12" s="4"/>
      <c r="C12" s="4" t="s">
        <v>9</v>
      </c>
      <c r="D12" s="24">
        <v>13</v>
      </c>
      <c r="E12" s="59"/>
      <c r="F12" s="59"/>
      <c r="G12" s="59"/>
      <c r="H12" s="60"/>
      <c r="I12" s="59"/>
    </row>
    <row r="13" spans="1:10" x14ac:dyDescent="0.25">
      <c r="A13" s="59"/>
      <c r="B13" s="59"/>
      <c r="C13" s="59"/>
      <c r="D13" s="59"/>
      <c r="E13" s="59"/>
      <c r="F13" s="59"/>
      <c r="G13" s="59"/>
      <c r="H13" s="60"/>
      <c r="I13" s="59"/>
    </row>
    <row r="14" spans="1:10" x14ac:dyDescent="0.25">
      <c r="A14" s="61"/>
      <c r="B14" s="62"/>
      <c r="C14" s="54"/>
      <c r="D14" s="49"/>
      <c r="E14" s="63"/>
      <c r="F14" s="51"/>
      <c r="G14" s="52"/>
      <c r="H14" s="50"/>
      <c r="I14" s="53"/>
    </row>
    <row r="15" spans="1:10" ht="60" x14ac:dyDescent="0.25">
      <c r="A15" s="64" t="s">
        <v>10</v>
      </c>
      <c r="B15" s="64" t="s">
        <v>11</v>
      </c>
      <c r="C15" s="64" t="s">
        <v>12</v>
      </c>
      <c r="D15" s="64" t="s">
        <v>13</v>
      </c>
      <c r="E15" s="64" t="s">
        <v>14</v>
      </c>
      <c r="F15" s="64" t="s">
        <v>15</v>
      </c>
      <c r="G15" s="64" t="s">
        <v>16</v>
      </c>
      <c r="H15" s="65" t="s">
        <v>17</v>
      </c>
      <c r="I15" s="66" t="s">
        <v>18</v>
      </c>
      <c r="J15" s="67" t="s">
        <v>19</v>
      </c>
    </row>
    <row r="16" spans="1:10" x14ac:dyDescent="0.25">
      <c r="A16" s="68">
        <v>1</v>
      </c>
      <c r="B16" s="69">
        <v>75</v>
      </c>
      <c r="C16" s="70" t="s">
        <v>90</v>
      </c>
      <c r="D16" s="71" t="s">
        <v>39</v>
      </c>
      <c r="E16" s="72" t="s">
        <v>91</v>
      </c>
      <c r="F16" s="34" t="s">
        <v>35</v>
      </c>
      <c r="G16" s="35" t="s">
        <v>92</v>
      </c>
      <c r="H16" s="36">
        <v>2.7199074074074073E-2</v>
      </c>
      <c r="I16" s="37" t="s">
        <v>42</v>
      </c>
      <c r="J16" s="37" t="s">
        <v>46</v>
      </c>
    </row>
    <row r="17" spans="1:10" x14ac:dyDescent="0.25">
      <c r="A17" s="68">
        <v>2</v>
      </c>
      <c r="B17" s="69">
        <v>13</v>
      </c>
      <c r="C17" s="70" t="s">
        <v>93</v>
      </c>
      <c r="D17" s="71" t="s">
        <v>94</v>
      </c>
      <c r="E17" s="72" t="s">
        <v>95</v>
      </c>
      <c r="F17" s="34" t="s">
        <v>35</v>
      </c>
      <c r="G17" s="35" t="s">
        <v>35</v>
      </c>
      <c r="H17" s="36">
        <v>2.7974537037037034E-2</v>
      </c>
      <c r="I17" s="37" t="s">
        <v>42</v>
      </c>
      <c r="J17" s="37" t="s">
        <v>46</v>
      </c>
    </row>
    <row r="18" spans="1:10" x14ac:dyDescent="0.25">
      <c r="A18" s="68">
        <v>3</v>
      </c>
      <c r="B18" s="69">
        <v>422</v>
      </c>
      <c r="C18" s="70" t="s">
        <v>96</v>
      </c>
      <c r="D18" s="71" t="s">
        <v>97</v>
      </c>
      <c r="E18" s="72">
        <v>27178</v>
      </c>
      <c r="F18" s="34" t="s">
        <v>35</v>
      </c>
      <c r="G18" s="35" t="s">
        <v>36</v>
      </c>
      <c r="H18" s="36">
        <v>3.2222222222222222E-2</v>
      </c>
      <c r="I18" s="37" t="s">
        <v>42</v>
      </c>
      <c r="J18" s="37" t="s">
        <v>98</v>
      </c>
    </row>
    <row r="19" spans="1:10" x14ac:dyDescent="0.25">
      <c r="A19" s="68">
        <v>4</v>
      </c>
      <c r="B19" s="69">
        <v>337</v>
      </c>
      <c r="C19" s="70" t="s">
        <v>99</v>
      </c>
      <c r="D19" s="71" t="s">
        <v>100</v>
      </c>
      <c r="E19" s="72" t="s">
        <v>101</v>
      </c>
      <c r="F19" s="34" t="s">
        <v>35</v>
      </c>
      <c r="G19" s="35" t="s">
        <v>35</v>
      </c>
      <c r="H19" s="36">
        <v>3.3148148148148149E-2</v>
      </c>
      <c r="I19" s="37" t="s">
        <v>42</v>
      </c>
      <c r="J19" s="37" t="s">
        <v>55</v>
      </c>
    </row>
    <row r="20" spans="1:10" x14ac:dyDescent="0.25">
      <c r="A20" s="68">
        <v>5</v>
      </c>
      <c r="B20" s="69">
        <v>29</v>
      </c>
      <c r="C20" s="70" t="s">
        <v>102</v>
      </c>
      <c r="D20" s="71" t="s">
        <v>103</v>
      </c>
      <c r="E20" s="72" t="s">
        <v>104</v>
      </c>
      <c r="F20" s="34" t="s">
        <v>35</v>
      </c>
      <c r="G20" s="35" t="s">
        <v>35</v>
      </c>
      <c r="H20" s="36">
        <v>3.4328703703703702E-2</v>
      </c>
      <c r="I20" s="37" t="s">
        <v>42</v>
      </c>
      <c r="J20" s="37" t="s">
        <v>105</v>
      </c>
    </row>
    <row r="21" spans="1:10" x14ac:dyDescent="0.25">
      <c r="A21" s="68">
        <v>6</v>
      </c>
      <c r="B21" s="69">
        <v>5</v>
      </c>
      <c r="C21" s="70" t="s">
        <v>106</v>
      </c>
      <c r="D21" s="71" t="s">
        <v>107</v>
      </c>
      <c r="E21" s="72" t="s">
        <v>108</v>
      </c>
      <c r="F21" s="34" t="s">
        <v>35</v>
      </c>
      <c r="G21" s="35" t="s">
        <v>35</v>
      </c>
      <c r="H21" s="36">
        <v>3.7685185185185183E-2</v>
      </c>
      <c r="I21" s="37" t="s">
        <v>30</v>
      </c>
      <c r="J21" s="37" t="s">
        <v>55</v>
      </c>
    </row>
    <row r="22" spans="1:10" x14ac:dyDescent="0.25">
      <c r="A22" s="68">
        <v>7</v>
      </c>
      <c r="B22" s="69">
        <v>72</v>
      </c>
      <c r="C22" s="70" t="s">
        <v>109</v>
      </c>
      <c r="D22" s="71" t="s">
        <v>110</v>
      </c>
      <c r="E22" s="72" t="s">
        <v>111</v>
      </c>
      <c r="F22" s="34" t="s">
        <v>35</v>
      </c>
      <c r="G22" s="35" t="s">
        <v>112</v>
      </c>
      <c r="H22" s="36">
        <v>3.8437499999999999E-2</v>
      </c>
      <c r="I22" s="37" t="s">
        <v>42</v>
      </c>
      <c r="J22" s="37" t="s">
        <v>55</v>
      </c>
    </row>
    <row r="23" spans="1:10" x14ac:dyDescent="0.25">
      <c r="A23" s="68">
        <v>8</v>
      </c>
      <c r="B23" s="69">
        <v>141</v>
      </c>
      <c r="C23" s="70" t="s">
        <v>113</v>
      </c>
      <c r="D23" s="71" t="s">
        <v>39</v>
      </c>
      <c r="E23" s="72" t="s">
        <v>114</v>
      </c>
      <c r="F23" s="34" t="s">
        <v>35</v>
      </c>
      <c r="G23" s="35" t="s">
        <v>112</v>
      </c>
      <c r="H23" s="36">
        <v>3.9224537037037037E-2</v>
      </c>
      <c r="I23" s="37" t="s">
        <v>42</v>
      </c>
      <c r="J23" s="37" t="s">
        <v>55</v>
      </c>
    </row>
    <row r="24" spans="1:10" x14ac:dyDescent="0.25">
      <c r="A24" s="68">
        <v>9</v>
      </c>
      <c r="B24" s="69">
        <v>345</v>
      </c>
      <c r="C24" s="70" t="s">
        <v>115</v>
      </c>
      <c r="D24" s="71" t="s">
        <v>116</v>
      </c>
      <c r="E24" s="72" t="s">
        <v>117</v>
      </c>
      <c r="F24" s="34">
        <v>0</v>
      </c>
      <c r="G24" s="35">
        <v>0</v>
      </c>
      <c r="H24" s="36">
        <v>4.0162037037037038E-2</v>
      </c>
      <c r="I24" s="37" t="s">
        <v>42</v>
      </c>
      <c r="J24" s="37" t="s">
        <v>46</v>
      </c>
    </row>
    <row r="25" spans="1:10" x14ac:dyDescent="0.25">
      <c r="A25" s="68">
        <v>10</v>
      </c>
      <c r="B25" s="69">
        <v>415</v>
      </c>
      <c r="C25" s="70" t="s">
        <v>118</v>
      </c>
      <c r="D25" s="71" t="s">
        <v>119</v>
      </c>
      <c r="E25" s="72">
        <v>29751</v>
      </c>
      <c r="F25" s="34">
        <v>0</v>
      </c>
      <c r="G25" s="35">
        <v>0</v>
      </c>
      <c r="H25" s="36">
        <v>4.08912037037037E-2</v>
      </c>
      <c r="I25" s="37" t="s">
        <v>42</v>
      </c>
      <c r="J25" s="37" t="s">
        <v>46</v>
      </c>
    </row>
    <row r="26" spans="1:10" x14ac:dyDescent="0.25">
      <c r="A26" s="68">
        <v>11</v>
      </c>
      <c r="B26" s="69">
        <v>331</v>
      </c>
      <c r="C26" s="70" t="s">
        <v>120</v>
      </c>
      <c r="D26" s="71" t="s">
        <v>39</v>
      </c>
      <c r="E26" s="72">
        <v>17229</v>
      </c>
      <c r="F26" s="34" t="s">
        <v>35</v>
      </c>
      <c r="G26" s="35">
        <v>0</v>
      </c>
      <c r="H26" s="36">
        <v>4.1909722222222223E-2</v>
      </c>
      <c r="I26" s="37" t="s">
        <v>42</v>
      </c>
      <c r="J26" s="37" t="s">
        <v>80</v>
      </c>
    </row>
    <row r="27" spans="1:10" x14ac:dyDescent="0.25">
      <c r="A27" s="68">
        <v>12</v>
      </c>
      <c r="B27" s="69">
        <v>40</v>
      </c>
      <c r="C27" s="70" t="s">
        <v>121</v>
      </c>
      <c r="D27" s="71" t="s">
        <v>122</v>
      </c>
      <c r="E27" s="72" t="s">
        <v>123</v>
      </c>
      <c r="F27" s="34" t="s">
        <v>35</v>
      </c>
      <c r="G27" s="35" t="s">
        <v>35</v>
      </c>
      <c r="H27" s="36">
        <v>4.762731481481481E-2</v>
      </c>
      <c r="I27" s="37" t="s">
        <v>42</v>
      </c>
      <c r="J27" s="37" t="s">
        <v>80</v>
      </c>
    </row>
    <row r="28" spans="1:10" x14ac:dyDescent="0.25">
      <c r="A28" s="68">
        <v>13</v>
      </c>
      <c r="B28" s="69">
        <v>608</v>
      </c>
      <c r="C28" s="70" t="s">
        <v>124</v>
      </c>
      <c r="D28" s="71" t="s">
        <v>107</v>
      </c>
      <c r="E28" s="72" t="s">
        <v>125</v>
      </c>
      <c r="F28" s="34" t="s">
        <v>35</v>
      </c>
      <c r="G28" s="35" t="s">
        <v>36</v>
      </c>
      <c r="H28" s="36">
        <v>5.0370370370370371E-2</v>
      </c>
      <c r="I28" s="37" t="s">
        <v>30</v>
      </c>
      <c r="J28" s="37" t="s">
        <v>55</v>
      </c>
    </row>
    <row r="29" spans="1:10" x14ac:dyDescent="0.25">
      <c r="A29" s="4"/>
      <c r="B29" s="39"/>
      <c r="C29" s="40"/>
      <c r="D29" s="41"/>
      <c r="E29" s="42"/>
      <c r="F29" s="43"/>
      <c r="G29" s="44"/>
      <c r="H29" s="45"/>
      <c r="I29" s="39"/>
    </row>
    <row r="30" spans="1:10" x14ac:dyDescent="0.25">
      <c r="A30" s="46" t="s">
        <v>20</v>
      </c>
      <c r="B30" s="39"/>
      <c r="C30" s="40"/>
      <c r="D30" s="41"/>
      <c r="F30" s="43"/>
      <c r="G30" s="44"/>
      <c r="H30" s="47" t="s">
        <v>21</v>
      </c>
      <c r="I30" s="39"/>
    </row>
    <row r="31" spans="1:10" x14ac:dyDescent="0.25">
      <c r="A31" s="4"/>
      <c r="B31" s="48"/>
      <c r="C31" s="48"/>
      <c r="D31" s="49"/>
      <c r="E31" s="50"/>
      <c r="F31" s="51"/>
      <c r="G31" s="52"/>
      <c r="H31" s="50"/>
      <c r="I31" s="53"/>
    </row>
    <row r="32" spans="1:10" x14ac:dyDescent="0.25">
      <c r="A32" s="4" t="s">
        <v>22</v>
      </c>
      <c r="B32" s="48"/>
      <c r="C32" s="54"/>
      <c r="D32" s="49"/>
      <c r="F32" s="51"/>
      <c r="G32" s="52"/>
      <c r="H32" s="50"/>
      <c r="I32" s="53"/>
    </row>
    <row r="33" spans="1:9" x14ac:dyDescent="0.25">
      <c r="B33" s="48"/>
      <c r="C33" s="48"/>
      <c r="E33" s="50"/>
      <c r="F33" s="51"/>
      <c r="G33" s="53"/>
      <c r="H33" s="50"/>
      <c r="I33" s="53"/>
    </row>
    <row r="34" spans="1:9" x14ac:dyDescent="0.25">
      <c r="A34" s="56"/>
    </row>
  </sheetData>
  <mergeCells count="1">
    <mergeCell ref="A6:B6"/>
  </mergeCells>
  <conditionalFormatting sqref="B14:I14 C31:I31 C32:D32 F32:I32 C33 E33:I33 A34 B30:D30 F30:I30 B29:I29 B16:H28">
    <cfRule type="cellIs" dxfId="1" priority="1" operator="equal">
      <formula>0</formula>
    </cfRule>
  </conditionalFormatting>
  <pageMargins left="0.70866141732283472" right="0.70866141732283472" top="0.57999999999999996" bottom="0.55000000000000004" header="0.31496062992125984" footer="0.31496062992125984"/>
  <pageSetup paperSize="9" scale="37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6:L326"/>
  <sheetViews>
    <sheetView tabSelected="1" topLeftCell="A4" zoomScaleNormal="100" workbookViewId="0">
      <selection activeCell="C57" sqref="C57"/>
    </sheetView>
  </sheetViews>
  <sheetFormatPr defaultColWidth="9.140625" defaultRowHeight="15" x14ac:dyDescent="0.25"/>
  <cols>
    <col min="1" max="2" width="7.42578125" style="6" customWidth="1"/>
    <col min="3" max="3" width="19.42578125" style="6" customWidth="1"/>
    <col min="4" max="4" width="10.140625" style="6" customWidth="1"/>
    <col min="5" max="5" width="16.5703125" style="6" customWidth="1"/>
    <col min="6" max="6" width="11.42578125" style="6" customWidth="1"/>
    <col min="7" max="7" width="25.140625" style="6" customWidth="1"/>
    <col min="8" max="8" width="8.42578125" style="6" customWidth="1"/>
    <col min="9" max="9" width="15" style="6" customWidth="1"/>
    <col min="10" max="10" width="18.28515625" style="57" customWidth="1"/>
    <col min="11" max="11" width="4.5703125" style="6" customWidth="1"/>
    <col min="12" max="12" width="10.28515625" style="6" customWidth="1"/>
    <col min="13" max="16384" width="9.140625" style="6"/>
  </cols>
  <sheetData>
    <row r="6" spans="1:11" ht="21" x14ac:dyDescent="0.35">
      <c r="A6" s="1"/>
      <c r="B6" s="1"/>
      <c r="C6" s="2" t="str">
        <f>'1,5'!A2</f>
        <v>Итоговый протокол результатов пробега</v>
      </c>
      <c r="D6" s="3"/>
      <c r="E6" s="3"/>
      <c r="F6" s="3"/>
      <c r="G6" s="3"/>
      <c r="H6" s="4"/>
      <c r="I6" s="3"/>
      <c r="J6" s="5"/>
      <c r="K6" s="3"/>
    </row>
    <row r="7" spans="1:11" x14ac:dyDescent="0.25">
      <c r="A7" s="1"/>
      <c r="B7" s="1"/>
      <c r="C7" s="4"/>
      <c r="D7" s="4"/>
      <c r="E7" s="4"/>
      <c r="F7" s="4"/>
      <c r="G7" s="4"/>
      <c r="H7" s="4"/>
      <c r="I7" s="4"/>
      <c r="J7" s="5"/>
      <c r="K7" s="4"/>
    </row>
    <row r="8" spans="1:11" ht="28.5" x14ac:dyDescent="0.45">
      <c r="A8" s="1"/>
      <c r="B8" s="1"/>
      <c r="C8" s="7" t="str">
        <f>[1]Финиш!F1</f>
        <v>Пробег памяти ВН Пантелея</v>
      </c>
      <c r="D8" s="8"/>
      <c r="E8" s="8"/>
      <c r="F8" s="8"/>
      <c r="G8" s="8"/>
      <c r="H8" s="8"/>
      <c r="I8" s="8"/>
      <c r="J8" s="9"/>
      <c r="K8" s="8"/>
    </row>
    <row r="9" spans="1:11" x14ac:dyDescent="0.25">
      <c r="A9" s="1"/>
      <c r="B9" s="1"/>
      <c r="C9" s="10" t="s">
        <v>1</v>
      </c>
      <c r="D9" s="4"/>
      <c r="E9" s="4"/>
      <c r="F9" s="4"/>
      <c r="G9" s="4"/>
      <c r="H9" s="4"/>
      <c r="I9" s="4"/>
      <c r="J9" s="5"/>
      <c r="K9" s="4"/>
    </row>
    <row r="10" spans="1:11" x14ac:dyDescent="0.25">
      <c r="A10" s="1"/>
      <c r="B10" s="1"/>
      <c r="C10" s="11">
        <f>[1]Финиш!B2</f>
        <v>42840</v>
      </c>
      <c r="D10" s="12"/>
      <c r="E10" s="13">
        <f>[1]Финиш!B3</f>
        <v>0.45833333333333331</v>
      </c>
      <c r="F10" s="14"/>
      <c r="G10" s="15" t="str">
        <f>[1]Финиш!B4</f>
        <v>Харьков, Пятихатки</v>
      </c>
      <c r="H10" s="16"/>
      <c r="I10" s="17"/>
      <c r="J10" s="18"/>
      <c r="K10" s="17"/>
    </row>
    <row r="11" spans="1:11" x14ac:dyDescent="0.25">
      <c r="A11" s="1"/>
      <c r="B11" s="1"/>
      <c r="C11" s="10" t="s">
        <v>2</v>
      </c>
      <c r="D11" s="19"/>
      <c r="E11" s="10" t="s">
        <v>3</v>
      </c>
      <c r="F11" s="10"/>
      <c r="G11" s="10" t="s">
        <v>4</v>
      </c>
      <c r="H11" s="4"/>
      <c r="I11" s="10"/>
      <c r="J11" s="20"/>
      <c r="K11" s="10"/>
    </row>
    <row r="12" spans="1:11" x14ac:dyDescent="0.25">
      <c r="A12" s="1"/>
      <c r="B12" s="1"/>
      <c r="C12" s="13" t="str">
        <f>[1]Финиш!B5</f>
        <v>t=+5</v>
      </c>
      <c r="D12" s="8"/>
      <c r="E12" s="8"/>
      <c r="F12" s="14"/>
      <c r="G12" s="4"/>
      <c r="H12" s="4"/>
      <c r="I12" s="4"/>
      <c r="J12" s="5"/>
      <c r="K12" s="4"/>
    </row>
    <row r="13" spans="1:11" x14ac:dyDescent="0.25">
      <c r="A13" s="1"/>
      <c r="B13" s="1"/>
      <c r="C13" s="10" t="s">
        <v>5</v>
      </c>
      <c r="D13" s="10"/>
      <c r="E13" s="10"/>
      <c r="F13" s="10"/>
      <c r="G13" s="4"/>
      <c r="H13" s="4"/>
      <c r="I13" s="4"/>
      <c r="J13" s="5"/>
      <c r="K13" s="4"/>
    </row>
    <row r="14" spans="1:11" x14ac:dyDescent="0.25">
      <c r="A14" s="58">
        <f>IF([1]Финиш!$F$6=0,0,1)</f>
        <v>1</v>
      </c>
      <c r="C14" s="21" t="s">
        <v>6</v>
      </c>
      <c r="D14" s="22"/>
      <c r="E14" s="23">
        <f>[1]Финиш!F6</f>
        <v>21.1</v>
      </c>
      <c r="F14" s="22"/>
      <c r="G14" s="59"/>
      <c r="H14" s="59"/>
      <c r="I14" s="59"/>
      <c r="J14" s="60"/>
      <c r="K14" s="59"/>
    </row>
    <row r="15" spans="1:11" x14ac:dyDescent="0.25">
      <c r="A15" s="58">
        <f>IF([1]Финиш!$F$6=0,0,1)</f>
        <v>1</v>
      </c>
      <c r="C15" s="4" t="s">
        <v>7</v>
      </c>
      <c r="D15" s="4"/>
      <c r="E15" s="4" t="s">
        <v>8</v>
      </c>
      <c r="F15" s="24">
        <f>COUNTIF(Дист_4Ж1922263034[Номер],"&gt;0")</f>
        <v>24</v>
      </c>
      <c r="G15" s="59"/>
      <c r="H15" s="59"/>
      <c r="I15" s="59"/>
      <c r="J15" s="60"/>
      <c r="K15" s="59"/>
    </row>
    <row r="16" spans="1:11" x14ac:dyDescent="0.25">
      <c r="A16" s="58">
        <f>IF([1]Финиш!$F$6=0,0,1)</f>
        <v>1</v>
      </c>
      <c r="C16" s="4"/>
      <c r="D16" s="4"/>
      <c r="E16" s="4" t="s">
        <v>9</v>
      </c>
      <c r="F16" s="24">
        <f>COUNTIF(Дист_4Ж1922263034[Место в абсолюте],"&gt;=0")</f>
        <v>24</v>
      </c>
      <c r="G16" s="59"/>
      <c r="H16" s="59"/>
      <c r="I16" s="59"/>
      <c r="J16" s="60"/>
      <c r="K16" s="59"/>
    </row>
    <row r="17" spans="1:12" x14ac:dyDescent="0.25">
      <c r="A17" s="58">
        <f>IF([1]Финиш!$F$6=0,0,1)</f>
        <v>1</v>
      </c>
      <c r="C17" s="59"/>
      <c r="D17" s="59"/>
      <c r="E17" s="59"/>
      <c r="F17" s="59"/>
      <c r="G17" s="59"/>
      <c r="H17" s="59"/>
      <c r="I17" s="59"/>
      <c r="J17" s="60"/>
      <c r="K17" s="59"/>
    </row>
    <row r="18" spans="1:12" x14ac:dyDescent="0.25">
      <c r="A18" s="58">
        <f>IF([1]Финиш!$F$6=0,0,1)</f>
        <v>1</v>
      </c>
      <c r="C18" s="53"/>
      <c r="D18" s="73"/>
      <c r="E18" s="74"/>
      <c r="F18" s="41"/>
      <c r="G18" s="75"/>
      <c r="H18" s="76"/>
      <c r="I18" s="73"/>
      <c r="J18" s="75"/>
      <c r="K18" s="73"/>
    </row>
    <row r="19" spans="1:12" ht="60" x14ac:dyDescent="0.25">
      <c r="A19" s="58">
        <f>IF([1]Финиш!$F$6=0,0,1)</f>
        <v>1</v>
      </c>
      <c r="C19" s="64" t="s">
        <v>10</v>
      </c>
      <c r="D19" s="64" t="s">
        <v>11</v>
      </c>
      <c r="E19" s="64" t="s">
        <v>12</v>
      </c>
      <c r="F19" s="64" t="s">
        <v>13</v>
      </c>
      <c r="G19" s="64" t="s">
        <v>14</v>
      </c>
      <c r="H19" s="64" t="s">
        <v>15</v>
      </c>
      <c r="I19" s="64" t="s">
        <v>16</v>
      </c>
      <c r="J19" s="65" t="s">
        <v>17</v>
      </c>
      <c r="K19" s="66" t="s">
        <v>18</v>
      </c>
      <c r="L19" s="67" t="s">
        <v>19</v>
      </c>
    </row>
    <row r="20" spans="1:12" hidden="1" x14ac:dyDescent="0.25">
      <c r="A20" s="58">
        <f>IFERROR(IF(Дист_4Ж1922263034[[#This Row],[Фамилия]]="",0,1),0)</f>
        <v>0</v>
      </c>
      <c r="C20" s="68" t="str">
        <f>IF([1]Финиш!$C9=[1]Финиш!$F$6,[1]Финиш!B9,"")</f>
        <v/>
      </c>
      <c r="D20" s="69" t="str">
        <f>IF([1]Финиш!$C9=[1]Финиш!$F$6,[1]Финиш!E9,"")</f>
        <v/>
      </c>
      <c r="E20" s="70" t="str">
        <f>IFERROR(IF([1]Финиш!C9=[1]Финиш!$F$6,MID([1]Финиш!G9,1,FIND(" ",[1]Финиш!G9)-1),""),"")</f>
        <v/>
      </c>
      <c r="F20" s="77" t="str">
        <f>IFERROR(IF([1]Финиш!C9=[1]Финиш!$F$6,MID([1]Финиш!G9,FIND(" ",[1]Финиш!G9)+1,100),""),"")</f>
        <v/>
      </c>
      <c r="G20" s="72" t="str">
        <f>IF([1]Финиш!$C9=[1]Финиш!$F$6,[1]Финиш!H9,"")</f>
        <v/>
      </c>
      <c r="H20" s="34" t="str">
        <f>IF([1]Финиш!$C9=[1]Финиш!$F$6,[1]Финиш!N9,"")</f>
        <v/>
      </c>
      <c r="I20" s="35" t="str">
        <f>IF([1]Финиш!$C9=[1]Финиш!$F$6,[1]Финиш!P9,"")</f>
        <v/>
      </c>
      <c r="J20" s="36" t="str">
        <f>IF([1]Финиш!$C9=[1]Финиш!$F$6,[1]Финиш!F9,"")</f>
        <v/>
      </c>
      <c r="K20" s="37" t="str">
        <f>IF([1]Финиш!$C9=[1]Финиш!$F$6,[1]Финиш!D9,"")</f>
        <v/>
      </c>
      <c r="L20" s="37" t="str">
        <f>IF([1]Финиш!$C9=[1]Финиш!$F$6,[1]Финиш!J9,"")</f>
        <v/>
      </c>
    </row>
    <row r="21" spans="1:12" hidden="1" x14ac:dyDescent="0.25">
      <c r="A21" s="58">
        <f>IFERROR(IF(Дист_4Ж1922263034[[#This Row],[Фамилия]]="",0,1),0)</f>
        <v>0</v>
      </c>
      <c r="C21" s="68" t="str">
        <f>IF([1]Финиш!$C10=[1]Финиш!$F$6,[1]Финиш!B10,"")</f>
        <v/>
      </c>
      <c r="D21" s="69" t="str">
        <f>IF([1]Финиш!$C10=[1]Финиш!$F$6,[1]Финиш!E10,"")</f>
        <v/>
      </c>
      <c r="E21" s="70" t="str">
        <f>IFERROR(IF([1]Финиш!C10=[1]Финиш!$F$6,MID([1]Финиш!G10,1,FIND(" ",[1]Финиш!G10)-1),""),"")</f>
        <v/>
      </c>
      <c r="F21" s="77" t="str">
        <f>IFERROR(IF([1]Финиш!C10=[1]Финиш!$F$6,MID([1]Финиш!G10,FIND(" ",[1]Финиш!G10)+1,100),""),"")</f>
        <v/>
      </c>
      <c r="G21" s="72" t="str">
        <f>IF([1]Финиш!$C10=[1]Финиш!$F$6,[1]Финиш!H10,"")</f>
        <v/>
      </c>
      <c r="H21" s="34" t="str">
        <f>IF([1]Финиш!$C10=[1]Финиш!$F$6,[1]Финиш!N10,"")</f>
        <v/>
      </c>
      <c r="I21" s="35" t="str">
        <f>IF([1]Финиш!$C10=[1]Финиш!$F$6,[1]Финиш!P10,"")</f>
        <v/>
      </c>
      <c r="J21" s="36" t="str">
        <f>IF([1]Финиш!$C10=[1]Финиш!$F$6,[1]Финиш!F10,"")</f>
        <v/>
      </c>
      <c r="K21" s="37" t="str">
        <f>IF([1]Финиш!$C10=[1]Финиш!$F$6,[1]Финиш!D10,"")</f>
        <v/>
      </c>
      <c r="L21" s="37" t="str">
        <f>IF([1]Финиш!$C10=[1]Финиш!$F$6,[1]Финиш!J10,"")</f>
        <v/>
      </c>
    </row>
    <row r="22" spans="1:12" hidden="1" x14ac:dyDescent="0.25">
      <c r="A22" s="58">
        <f>IFERROR(IF(Дист_4Ж1922263034[[#This Row],[Фамилия]]="",0,1),0)</f>
        <v>0</v>
      </c>
      <c r="C22" s="68" t="str">
        <f>IF([1]Финиш!$C11=[1]Финиш!$F$6,[1]Финиш!B11,"")</f>
        <v/>
      </c>
      <c r="D22" s="69" t="str">
        <f>IF([1]Финиш!$C11=[1]Финиш!$F$6,[1]Финиш!E11,"")</f>
        <v/>
      </c>
      <c r="E22" s="70" t="str">
        <f>IFERROR(IF([1]Финиш!C11=[1]Финиш!$F$6,MID([1]Финиш!G11,1,FIND(" ",[1]Финиш!G11)-1),""),"")</f>
        <v/>
      </c>
      <c r="F22" s="77" t="str">
        <f>IFERROR(IF([1]Финиш!C11=[1]Финиш!$F$6,MID([1]Финиш!G11,FIND(" ",[1]Финиш!G11)+1,100),""),"")</f>
        <v/>
      </c>
      <c r="G22" s="72" t="str">
        <f>IF([1]Финиш!$C11=[1]Финиш!$F$6,[1]Финиш!H11,"")</f>
        <v/>
      </c>
      <c r="H22" s="34" t="str">
        <f>IF([1]Финиш!$C11=[1]Финиш!$F$6,[1]Финиш!N11,"")</f>
        <v/>
      </c>
      <c r="I22" s="35" t="str">
        <f>IF([1]Финиш!$C11=[1]Финиш!$F$6,[1]Финиш!P11,"")</f>
        <v/>
      </c>
      <c r="J22" s="36" t="str">
        <f>IF([1]Финиш!$C11=[1]Финиш!$F$6,[1]Финиш!F11,"")</f>
        <v/>
      </c>
      <c r="K22" s="37" t="str">
        <f>IF([1]Финиш!$C11=[1]Финиш!$F$6,[1]Финиш!D11,"")</f>
        <v/>
      </c>
      <c r="L22" s="37" t="str">
        <f>IF([1]Финиш!$C11=[1]Финиш!$F$6,[1]Финиш!J11,"")</f>
        <v/>
      </c>
    </row>
    <row r="23" spans="1:12" hidden="1" x14ac:dyDescent="0.25">
      <c r="A23" s="58">
        <f>IFERROR(IF(Дист_4Ж1922263034[[#This Row],[Фамилия]]="",0,1),0)</f>
        <v>0</v>
      </c>
      <c r="C23" s="68" t="str">
        <f>IF([1]Финиш!$C12=[1]Финиш!$F$6,[1]Финиш!B12,"")</f>
        <v/>
      </c>
      <c r="D23" s="69" t="str">
        <f>IF([1]Финиш!$C12=[1]Финиш!$F$6,[1]Финиш!E12,"")</f>
        <v/>
      </c>
      <c r="E23" s="70" t="str">
        <f>IFERROR(IF([1]Финиш!C12=[1]Финиш!$F$6,MID([1]Финиш!G12,1,FIND(" ",[1]Финиш!G12)-1),""),"")</f>
        <v/>
      </c>
      <c r="F23" s="77" t="str">
        <f>IFERROR(IF([1]Финиш!C12=[1]Финиш!$F$6,MID([1]Финиш!G12,FIND(" ",[1]Финиш!G12)+1,100),""),"")</f>
        <v/>
      </c>
      <c r="G23" s="72" t="str">
        <f>IF([1]Финиш!$C12=[1]Финиш!$F$6,[1]Финиш!H12,"")</f>
        <v/>
      </c>
      <c r="H23" s="34" t="str">
        <f>IF([1]Финиш!$C12=[1]Финиш!$F$6,[1]Финиш!N12,"")</f>
        <v/>
      </c>
      <c r="I23" s="35" t="str">
        <f>IF([1]Финиш!$C12=[1]Финиш!$F$6,[1]Финиш!P12,"")</f>
        <v/>
      </c>
      <c r="J23" s="36" t="str">
        <f>IF([1]Финиш!$C12=[1]Финиш!$F$6,[1]Финиш!F12,"")</f>
        <v/>
      </c>
      <c r="K23" s="37" t="str">
        <f>IF([1]Финиш!$C12=[1]Финиш!$F$6,[1]Финиш!D12,"")</f>
        <v/>
      </c>
      <c r="L23" s="37" t="str">
        <f>IF([1]Финиш!$C12=[1]Финиш!$F$6,[1]Финиш!J12,"")</f>
        <v/>
      </c>
    </row>
    <row r="24" spans="1:12" hidden="1" x14ac:dyDescent="0.25">
      <c r="A24" s="58">
        <f>IFERROR(IF(Дист_4Ж1922263034[[#This Row],[Фамилия]]="",0,1),0)</f>
        <v>0</v>
      </c>
      <c r="C24" s="68" t="str">
        <f>IF([1]Финиш!$C13=[1]Финиш!$F$6,[1]Финиш!B13,"")</f>
        <v/>
      </c>
      <c r="D24" s="69" t="str">
        <f>IF([1]Финиш!$C13=[1]Финиш!$F$6,[1]Финиш!E13,"")</f>
        <v/>
      </c>
      <c r="E24" s="70" t="str">
        <f>IFERROR(IF([1]Финиш!C13=[1]Финиш!$F$6,MID([1]Финиш!G13,1,FIND(" ",[1]Финиш!G13)-1),""),"")</f>
        <v/>
      </c>
      <c r="F24" s="77" t="str">
        <f>IFERROR(IF([1]Финиш!C13=[1]Финиш!$F$6,MID([1]Финиш!G13,FIND(" ",[1]Финиш!G13)+1,100),""),"")</f>
        <v/>
      </c>
      <c r="G24" s="72" t="str">
        <f>IF([1]Финиш!$C13=[1]Финиш!$F$6,[1]Финиш!H13,"")</f>
        <v/>
      </c>
      <c r="H24" s="34" t="str">
        <f>IF([1]Финиш!$C13=[1]Финиш!$F$6,[1]Финиш!N13,"")</f>
        <v/>
      </c>
      <c r="I24" s="35" t="str">
        <f>IF([1]Финиш!$C13=[1]Финиш!$F$6,[1]Финиш!P13,"")</f>
        <v/>
      </c>
      <c r="J24" s="36" t="str">
        <f>IF([1]Финиш!$C13=[1]Финиш!$F$6,[1]Финиш!F13,"")</f>
        <v/>
      </c>
      <c r="K24" s="37" t="str">
        <f>IF([1]Финиш!$C13=[1]Финиш!$F$6,[1]Финиш!D13,"")</f>
        <v/>
      </c>
      <c r="L24" s="37" t="str">
        <f>IF([1]Финиш!$C13=[1]Финиш!$F$6,[1]Финиш!J13,"")</f>
        <v/>
      </c>
    </row>
    <row r="25" spans="1:12" hidden="1" x14ac:dyDescent="0.25">
      <c r="A25" s="58">
        <f>IFERROR(IF(Дист_4Ж1922263034[[#This Row],[Фамилия]]="",0,1),0)</f>
        <v>0</v>
      </c>
      <c r="C25" s="68" t="str">
        <f>IF([1]Финиш!$C14=[1]Финиш!$F$6,[1]Финиш!B14,"")</f>
        <v/>
      </c>
      <c r="D25" s="69" t="str">
        <f>IF([1]Финиш!$C14=[1]Финиш!$F$6,[1]Финиш!E14,"")</f>
        <v/>
      </c>
      <c r="E25" s="70" t="str">
        <f>IFERROR(IF([1]Финиш!C14=[1]Финиш!$F$6,MID([1]Финиш!G14,1,FIND(" ",[1]Финиш!G14)-1),""),"")</f>
        <v/>
      </c>
      <c r="F25" s="77" t="str">
        <f>IFERROR(IF([1]Финиш!C14=[1]Финиш!$F$6,MID([1]Финиш!G14,FIND(" ",[1]Финиш!G14)+1,100),""),"")</f>
        <v/>
      </c>
      <c r="G25" s="72" t="str">
        <f>IF([1]Финиш!$C14=[1]Финиш!$F$6,[1]Финиш!H14,"")</f>
        <v/>
      </c>
      <c r="H25" s="34" t="str">
        <f>IF([1]Финиш!$C14=[1]Финиш!$F$6,[1]Финиш!N14,"")</f>
        <v/>
      </c>
      <c r="I25" s="35" t="str">
        <f>IF([1]Финиш!$C14=[1]Финиш!$F$6,[1]Финиш!P14,"")</f>
        <v/>
      </c>
      <c r="J25" s="36" t="str">
        <f>IF([1]Финиш!$C14=[1]Финиш!$F$6,[1]Финиш!F14,"")</f>
        <v/>
      </c>
      <c r="K25" s="37" t="str">
        <f>IF([1]Финиш!$C14=[1]Финиш!$F$6,[1]Финиш!D14,"")</f>
        <v/>
      </c>
      <c r="L25" s="37" t="str">
        <f>IF([1]Финиш!$C14=[1]Финиш!$F$6,[1]Финиш!J14,"")</f>
        <v/>
      </c>
    </row>
    <row r="26" spans="1:12" hidden="1" x14ac:dyDescent="0.25">
      <c r="A26" s="58">
        <f>IFERROR(IF(Дист_4Ж1922263034[[#This Row],[Фамилия]]="",0,1),0)</f>
        <v>0</v>
      </c>
      <c r="C26" s="68" t="str">
        <f>IF([1]Финиш!$C15=[1]Финиш!$F$6,[1]Финиш!B15,"")</f>
        <v/>
      </c>
      <c r="D26" s="69" t="str">
        <f>IF([1]Финиш!$C15=[1]Финиш!$F$6,[1]Финиш!E15,"")</f>
        <v/>
      </c>
      <c r="E26" s="70" t="str">
        <f>IFERROR(IF([1]Финиш!C15=[1]Финиш!$F$6,MID([1]Финиш!G15,1,FIND(" ",[1]Финиш!G15)-1),""),"")</f>
        <v/>
      </c>
      <c r="F26" s="77" t="str">
        <f>IFERROR(IF([1]Финиш!C15=[1]Финиш!$F$6,MID([1]Финиш!G15,FIND(" ",[1]Финиш!G15)+1,100),""),"")</f>
        <v/>
      </c>
      <c r="G26" s="72" t="str">
        <f>IF([1]Финиш!$C15=[1]Финиш!$F$6,[1]Финиш!H15,"")</f>
        <v/>
      </c>
      <c r="H26" s="34" t="str">
        <f>IF([1]Финиш!$C15=[1]Финиш!$F$6,[1]Финиш!N15,"")</f>
        <v/>
      </c>
      <c r="I26" s="35" t="str">
        <f>IF([1]Финиш!$C15=[1]Финиш!$F$6,[1]Финиш!P15,"")</f>
        <v/>
      </c>
      <c r="J26" s="36" t="str">
        <f>IF([1]Финиш!$C15=[1]Финиш!$F$6,[1]Финиш!F15,"")</f>
        <v/>
      </c>
      <c r="K26" s="37" t="str">
        <f>IF([1]Финиш!$C15=[1]Финиш!$F$6,[1]Финиш!D15,"")</f>
        <v/>
      </c>
      <c r="L26" s="37" t="str">
        <f>IF([1]Финиш!$C15=[1]Финиш!$F$6,[1]Финиш!J15,"")</f>
        <v/>
      </c>
    </row>
    <row r="27" spans="1:12" hidden="1" x14ac:dyDescent="0.25">
      <c r="A27" s="58">
        <f>IFERROR(IF(Дист_4Ж1922263034[[#This Row],[Фамилия]]="",0,1),0)</f>
        <v>0</v>
      </c>
      <c r="C27" s="68" t="str">
        <f>IF([1]Финиш!$C16=[1]Финиш!$F$6,[1]Финиш!B16,"")</f>
        <v/>
      </c>
      <c r="D27" s="69" t="str">
        <f>IF([1]Финиш!$C16=[1]Финиш!$F$6,[1]Финиш!E16,"")</f>
        <v/>
      </c>
      <c r="E27" s="70" t="str">
        <f>IFERROR(IF([1]Финиш!C16=[1]Финиш!$F$6,MID([1]Финиш!G16,1,FIND(" ",[1]Финиш!G16)-1),""),"")</f>
        <v/>
      </c>
      <c r="F27" s="77" t="str">
        <f>IFERROR(IF([1]Финиш!C16=[1]Финиш!$F$6,MID([1]Финиш!G16,FIND(" ",[1]Финиш!G16)+1,100),""),"")</f>
        <v/>
      </c>
      <c r="G27" s="72" t="str">
        <f>IF([1]Финиш!$C16=[1]Финиш!$F$6,[1]Финиш!H16,"")</f>
        <v/>
      </c>
      <c r="H27" s="34" t="str">
        <f>IF([1]Финиш!$C16=[1]Финиш!$F$6,[1]Финиш!N16,"")</f>
        <v/>
      </c>
      <c r="I27" s="35" t="str">
        <f>IF([1]Финиш!$C16=[1]Финиш!$F$6,[1]Финиш!P16,"")</f>
        <v/>
      </c>
      <c r="J27" s="36" t="str">
        <f>IF([1]Финиш!$C16=[1]Финиш!$F$6,[1]Финиш!F16,"")</f>
        <v/>
      </c>
      <c r="K27" s="37" t="str">
        <f>IF([1]Финиш!$C16=[1]Финиш!$F$6,[1]Финиш!D16,"")</f>
        <v/>
      </c>
      <c r="L27" s="37" t="str">
        <f>IF([1]Финиш!$C16=[1]Финиш!$F$6,[1]Финиш!J16,"")</f>
        <v/>
      </c>
    </row>
    <row r="28" spans="1:12" hidden="1" x14ac:dyDescent="0.25">
      <c r="A28" s="58">
        <f>IFERROR(IF(Дист_4Ж1922263034[[#This Row],[Фамилия]]="",0,1),0)</f>
        <v>0</v>
      </c>
      <c r="C28" s="68" t="str">
        <f>IF([1]Финиш!$C17=[1]Финиш!$F$6,[1]Финиш!B17,"")</f>
        <v/>
      </c>
      <c r="D28" s="69" t="str">
        <f>IF([1]Финиш!$C17=[1]Финиш!$F$6,[1]Финиш!E17,"")</f>
        <v/>
      </c>
      <c r="E28" s="70" t="str">
        <f>IFERROR(IF([1]Финиш!C17=[1]Финиш!$F$6,MID([1]Финиш!G17,1,FIND(" ",[1]Финиш!G17)-1),""),"")</f>
        <v/>
      </c>
      <c r="F28" s="77" t="str">
        <f>IFERROR(IF([1]Финиш!C17=[1]Финиш!$F$6,MID([1]Финиш!G17,FIND(" ",[1]Финиш!G17)+1,100),""),"")</f>
        <v/>
      </c>
      <c r="G28" s="72" t="str">
        <f>IF([1]Финиш!$C17=[1]Финиш!$F$6,[1]Финиш!H17,"")</f>
        <v/>
      </c>
      <c r="H28" s="34" t="str">
        <f>IF([1]Финиш!$C17=[1]Финиш!$F$6,[1]Финиш!N17,"")</f>
        <v/>
      </c>
      <c r="I28" s="35" t="str">
        <f>IF([1]Финиш!$C17=[1]Финиш!$F$6,[1]Финиш!P17,"")</f>
        <v/>
      </c>
      <c r="J28" s="36" t="str">
        <f>IF([1]Финиш!$C17=[1]Финиш!$F$6,[1]Финиш!F17,"")</f>
        <v/>
      </c>
      <c r="K28" s="37" t="str">
        <f>IF([1]Финиш!$C17=[1]Финиш!$F$6,[1]Финиш!D17,"")</f>
        <v/>
      </c>
      <c r="L28" s="37" t="str">
        <f>IF([1]Финиш!$C17=[1]Финиш!$F$6,[1]Финиш!J17,"")</f>
        <v/>
      </c>
    </row>
    <row r="29" spans="1:12" hidden="1" x14ac:dyDescent="0.25">
      <c r="A29" s="58">
        <f>IFERROR(IF(Дист_4Ж1922263034[[#This Row],[Фамилия]]="",0,1),0)</f>
        <v>0</v>
      </c>
      <c r="C29" s="68" t="str">
        <f>IF([1]Финиш!$C18=[1]Финиш!$F$6,[1]Финиш!B18,"")</f>
        <v/>
      </c>
      <c r="D29" s="69" t="str">
        <f>IF([1]Финиш!$C18=[1]Финиш!$F$6,[1]Финиш!E18,"")</f>
        <v/>
      </c>
      <c r="E29" s="70" t="str">
        <f>IFERROR(IF([1]Финиш!C18=[1]Финиш!$F$6,MID([1]Финиш!G18,1,FIND(" ",[1]Финиш!G18)-1),""),"")</f>
        <v/>
      </c>
      <c r="F29" s="77" t="str">
        <f>IFERROR(IF([1]Финиш!C18=[1]Финиш!$F$6,MID([1]Финиш!G18,FIND(" ",[1]Финиш!G18)+1,100),""),"")</f>
        <v/>
      </c>
      <c r="G29" s="72" t="str">
        <f>IF([1]Финиш!$C18=[1]Финиш!$F$6,[1]Финиш!H18,"")</f>
        <v/>
      </c>
      <c r="H29" s="34" t="str">
        <f>IF([1]Финиш!$C18=[1]Финиш!$F$6,[1]Финиш!N18,"")</f>
        <v/>
      </c>
      <c r="I29" s="35" t="str">
        <f>IF([1]Финиш!$C18=[1]Финиш!$F$6,[1]Финиш!P18,"")</f>
        <v/>
      </c>
      <c r="J29" s="36" t="str">
        <f>IF([1]Финиш!$C18=[1]Финиш!$F$6,[1]Финиш!F18,"")</f>
        <v/>
      </c>
      <c r="K29" s="37" t="str">
        <f>IF([1]Финиш!$C18=[1]Финиш!$F$6,[1]Финиш!D18,"")</f>
        <v/>
      </c>
      <c r="L29" s="37" t="str">
        <f>IF([1]Финиш!$C18=[1]Финиш!$F$6,[1]Финиш!J18,"")</f>
        <v/>
      </c>
    </row>
    <row r="30" spans="1:12" hidden="1" x14ac:dyDescent="0.25">
      <c r="A30" s="58">
        <f>IFERROR(IF(Дист_4Ж1922263034[[#This Row],[Фамилия]]="",0,1),0)</f>
        <v>0</v>
      </c>
      <c r="C30" s="68" t="str">
        <f>IF([1]Финиш!$C19=[1]Финиш!$F$6,[1]Финиш!B19,"")</f>
        <v/>
      </c>
      <c r="D30" s="69" t="str">
        <f>IF([1]Финиш!$C19=[1]Финиш!$F$6,[1]Финиш!E19,"")</f>
        <v/>
      </c>
      <c r="E30" s="70" t="str">
        <f>IFERROR(IF([1]Финиш!C19=[1]Финиш!$F$6,MID([1]Финиш!G19,1,FIND(" ",[1]Финиш!G19)-1),""),"")</f>
        <v/>
      </c>
      <c r="F30" s="77" t="str">
        <f>IFERROR(IF([1]Финиш!C19=[1]Финиш!$F$6,MID([1]Финиш!G19,FIND(" ",[1]Финиш!G19)+1,100),""),"")</f>
        <v/>
      </c>
      <c r="G30" s="72" t="str">
        <f>IF([1]Финиш!$C19=[1]Финиш!$F$6,[1]Финиш!H19,"")</f>
        <v/>
      </c>
      <c r="H30" s="34" t="str">
        <f>IF([1]Финиш!$C19=[1]Финиш!$F$6,[1]Финиш!N19,"")</f>
        <v/>
      </c>
      <c r="I30" s="35" t="str">
        <f>IF([1]Финиш!$C19=[1]Финиш!$F$6,[1]Финиш!P19,"")</f>
        <v/>
      </c>
      <c r="J30" s="36" t="str">
        <f>IF([1]Финиш!$C19=[1]Финиш!$F$6,[1]Финиш!F19,"")</f>
        <v/>
      </c>
      <c r="K30" s="37" t="str">
        <f>IF([1]Финиш!$C19=[1]Финиш!$F$6,[1]Финиш!D19,"")</f>
        <v/>
      </c>
      <c r="L30" s="37" t="str">
        <f>IF([1]Финиш!$C19=[1]Финиш!$F$6,[1]Финиш!J19,"")</f>
        <v/>
      </c>
    </row>
    <row r="31" spans="1:12" hidden="1" x14ac:dyDescent="0.25">
      <c r="A31" s="58">
        <f>IFERROR(IF(Дист_4Ж1922263034[[#This Row],[Фамилия]]="",0,1),0)</f>
        <v>0</v>
      </c>
      <c r="C31" s="68" t="str">
        <f>IF([1]Финиш!$C20=[1]Финиш!$F$6,[1]Финиш!B20,"")</f>
        <v/>
      </c>
      <c r="D31" s="69" t="str">
        <f>IF([1]Финиш!$C20=[1]Финиш!$F$6,[1]Финиш!E20,"")</f>
        <v/>
      </c>
      <c r="E31" s="70" t="str">
        <f>IFERROR(IF([1]Финиш!C20=[1]Финиш!$F$6,MID([1]Финиш!G20,1,FIND(" ",[1]Финиш!G20)-1),""),"")</f>
        <v/>
      </c>
      <c r="F31" s="77" t="str">
        <f>IFERROR(IF([1]Финиш!C20=[1]Финиш!$F$6,MID([1]Финиш!G20,FIND(" ",[1]Финиш!G20)+1,100),""),"")</f>
        <v/>
      </c>
      <c r="G31" s="72" t="str">
        <f>IF([1]Финиш!$C20=[1]Финиш!$F$6,[1]Финиш!H20,"")</f>
        <v/>
      </c>
      <c r="H31" s="34" t="str">
        <f>IF([1]Финиш!$C20=[1]Финиш!$F$6,[1]Финиш!N20,"")</f>
        <v/>
      </c>
      <c r="I31" s="35" t="str">
        <f>IF([1]Финиш!$C20=[1]Финиш!$F$6,[1]Финиш!P20,"")</f>
        <v/>
      </c>
      <c r="J31" s="36" t="str">
        <f>IF([1]Финиш!$C20=[1]Финиш!$F$6,[1]Финиш!F20,"")</f>
        <v/>
      </c>
      <c r="K31" s="37" t="str">
        <f>IF([1]Финиш!$C20=[1]Финиш!$F$6,[1]Финиш!D20,"")</f>
        <v/>
      </c>
      <c r="L31" s="37" t="str">
        <f>IF([1]Финиш!$C20=[1]Финиш!$F$6,[1]Финиш!J20,"")</f>
        <v/>
      </c>
    </row>
    <row r="32" spans="1:12" hidden="1" x14ac:dyDescent="0.25">
      <c r="A32" s="58">
        <f>IFERROR(IF(Дист_4Ж1922263034[[#This Row],[Фамилия]]="",0,1),0)</f>
        <v>0</v>
      </c>
      <c r="C32" s="68" t="str">
        <f>IF([1]Финиш!$C21=[1]Финиш!$F$6,[1]Финиш!B21,"")</f>
        <v/>
      </c>
      <c r="D32" s="69" t="str">
        <f>IF([1]Финиш!$C21=[1]Финиш!$F$6,[1]Финиш!E21,"")</f>
        <v/>
      </c>
      <c r="E32" s="70" t="str">
        <f>IFERROR(IF([1]Финиш!C21=[1]Финиш!$F$6,MID([1]Финиш!G21,1,FIND(" ",[1]Финиш!G21)-1),""),"")</f>
        <v/>
      </c>
      <c r="F32" s="77" t="str">
        <f>IFERROR(IF([1]Финиш!C21=[1]Финиш!$F$6,MID([1]Финиш!G21,FIND(" ",[1]Финиш!G21)+1,100),""),"")</f>
        <v/>
      </c>
      <c r="G32" s="72" t="str">
        <f>IF([1]Финиш!$C21=[1]Финиш!$F$6,[1]Финиш!H21,"")</f>
        <v/>
      </c>
      <c r="H32" s="34" t="str">
        <f>IF([1]Финиш!$C21=[1]Финиш!$F$6,[1]Финиш!N21,"")</f>
        <v/>
      </c>
      <c r="I32" s="35" t="str">
        <f>IF([1]Финиш!$C21=[1]Финиш!$F$6,[1]Финиш!P21,"")</f>
        <v/>
      </c>
      <c r="J32" s="36" t="str">
        <f>IF([1]Финиш!$C21=[1]Финиш!$F$6,[1]Финиш!F21,"")</f>
        <v/>
      </c>
      <c r="K32" s="37" t="str">
        <f>IF([1]Финиш!$C21=[1]Финиш!$F$6,[1]Финиш!D21,"")</f>
        <v/>
      </c>
      <c r="L32" s="37" t="str">
        <f>IF([1]Финиш!$C21=[1]Финиш!$F$6,[1]Финиш!J21,"")</f>
        <v/>
      </c>
    </row>
    <row r="33" spans="1:12" hidden="1" x14ac:dyDescent="0.25">
      <c r="A33" s="58">
        <f>IFERROR(IF(Дист_4Ж1922263034[[#This Row],[Фамилия]]="",0,1),0)</f>
        <v>0</v>
      </c>
      <c r="C33" s="68" t="str">
        <f>IF([1]Финиш!$C22=[1]Финиш!$F$6,[1]Финиш!B22,"")</f>
        <v/>
      </c>
      <c r="D33" s="69" t="str">
        <f>IF([1]Финиш!$C22=[1]Финиш!$F$6,[1]Финиш!E22,"")</f>
        <v/>
      </c>
      <c r="E33" s="70" t="str">
        <f>IFERROR(IF([1]Финиш!C22=[1]Финиш!$F$6,MID([1]Финиш!G22,1,FIND(" ",[1]Финиш!G22)-1),""),"")</f>
        <v/>
      </c>
      <c r="F33" s="77" t="str">
        <f>IFERROR(IF([1]Финиш!C22=[1]Финиш!$F$6,MID([1]Финиш!G22,FIND(" ",[1]Финиш!G22)+1,100),""),"")</f>
        <v/>
      </c>
      <c r="G33" s="72" t="str">
        <f>IF([1]Финиш!$C22=[1]Финиш!$F$6,[1]Финиш!H22,"")</f>
        <v/>
      </c>
      <c r="H33" s="34" t="str">
        <f>IF([1]Финиш!$C22=[1]Финиш!$F$6,[1]Финиш!N22,"")</f>
        <v/>
      </c>
      <c r="I33" s="35" t="str">
        <f>IF([1]Финиш!$C22=[1]Финиш!$F$6,[1]Финиш!P22,"")</f>
        <v/>
      </c>
      <c r="J33" s="36" t="str">
        <f>IF([1]Финиш!$C22=[1]Финиш!$F$6,[1]Финиш!F22,"")</f>
        <v/>
      </c>
      <c r="K33" s="37" t="str">
        <f>IF([1]Финиш!$C22=[1]Финиш!$F$6,[1]Финиш!D22,"")</f>
        <v/>
      </c>
      <c r="L33" s="37" t="str">
        <f>IF([1]Финиш!$C22=[1]Финиш!$F$6,[1]Финиш!J22,"")</f>
        <v/>
      </c>
    </row>
    <row r="34" spans="1:12" hidden="1" x14ac:dyDescent="0.25">
      <c r="A34" s="58">
        <f>IFERROR(IF(Дист_4Ж1922263034[[#This Row],[Фамилия]]="",0,1),0)</f>
        <v>0</v>
      </c>
      <c r="C34" s="68" t="str">
        <f>IF([1]Финиш!$C23=[1]Финиш!$F$6,[1]Финиш!B23,"")</f>
        <v/>
      </c>
      <c r="D34" s="69" t="str">
        <f>IF([1]Финиш!$C23=[1]Финиш!$F$6,[1]Финиш!E23,"")</f>
        <v/>
      </c>
      <c r="E34" s="70" t="str">
        <f>IFERROR(IF([1]Финиш!C23=[1]Финиш!$F$6,MID([1]Финиш!G23,1,FIND(" ",[1]Финиш!G23)-1),""),"")</f>
        <v/>
      </c>
      <c r="F34" s="77" t="str">
        <f>IFERROR(IF([1]Финиш!C23=[1]Финиш!$F$6,MID([1]Финиш!G23,FIND(" ",[1]Финиш!G23)+1,100),""),"")</f>
        <v/>
      </c>
      <c r="G34" s="72" t="str">
        <f>IF([1]Финиш!$C23=[1]Финиш!$F$6,[1]Финиш!H23,"")</f>
        <v/>
      </c>
      <c r="H34" s="34" t="str">
        <f>IF([1]Финиш!$C23=[1]Финиш!$F$6,[1]Финиш!N23,"")</f>
        <v/>
      </c>
      <c r="I34" s="35" t="str">
        <f>IF([1]Финиш!$C23=[1]Финиш!$F$6,[1]Финиш!P23,"")</f>
        <v/>
      </c>
      <c r="J34" s="36" t="str">
        <f>IF([1]Финиш!$C23=[1]Финиш!$F$6,[1]Финиш!F23,"")</f>
        <v/>
      </c>
      <c r="K34" s="37" t="str">
        <f>IF([1]Финиш!$C23=[1]Финиш!$F$6,[1]Финиш!D23,"")</f>
        <v/>
      </c>
      <c r="L34" s="37" t="str">
        <f>IF([1]Финиш!$C23=[1]Финиш!$F$6,[1]Финиш!J23,"")</f>
        <v/>
      </c>
    </row>
    <row r="35" spans="1:12" hidden="1" x14ac:dyDescent="0.25">
      <c r="A35" s="58">
        <f>IFERROR(IF(Дист_4Ж1922263034[[#This Row],[Фамилия]]="",0,1),0)</f>
        <v>0</v>
      </c>
      <c r="C35" s="68" t="str">
        <f>IF([1]Финиш!$C24=[1]Финиш!$F$6,[1]Финиш!B24,"")</f>
        <v/>
      </c>
      <c r="D35" s="69" t="str">
        <f>IF([1]Финиш!$C24=[1]Финиш!$F$6,[1]Финиш!E24,"")</f>
        <v/>
      </c>
      <c r="E35" s="70" t="str">
        <f>IFERROR(IF([1]Финиш!C24=[1]Финиш!$F$6,MID([1]Финиш!G24,1,FIND(" ",[1]Финиш!G24)-1),""),"")</f>
        <v/>
      </c>
      <c r="F35" s="77" t="str">
        <f>IFERROR(IF([1]Финиш!C24=[1]Финиш!$F$6,MID([1]Финиш!G24,FIND(" ",[1]Финиш!G24)+1,100),""),"")</f>
        <v/>
      </c>
      <c r="G35" s="72" t="str">
        <f>IF([1]Финиш!$C24=[1]Финиш!$F$6,[1]Финиш!H24,"")</f>
        <v/>
      </c>
      <c r="H35" s="34" t="str">
        <f>IF([1]Финиш!$C24=[1]Финиш!$F$6,[1]Финиш!N24,"")</f>
        <v/>
      </c>
      <c r="I35" s="35" t="str">
        <f>IF([1]Финиш!$C24=[1]Финиш!$F$6,[1]Финиш!P24,"")</f>
        <v/>
      </c>
      <c r="J35" s="36" t="str">
        <f>IF([1]Финиш!$C24=[1]Финиш!$F$6,[1]Финиш!F24,"")</f>
        <v/>
      </c>
      <c r="K35" s="37" t="str">
        <f>IF([1]Финиш!$C24=[1]Финиш!$F$6,[1]Финиш!D24,"")</f>
        <v/>
      </c>
      <c r="L35" s="37" t="str">
        <f>IF([1]Финиш!$C24=[1]Финиш!$F$6,[1]Финиш!J24,"")</f>
        <v/>
      </c>
    </row>
    <row r="36" spans="1:12" hidden="1" x14ac:dyDescent="0.25">
      <c r="A36" s="58">
        <f>IFERROR(IF(Дист_4Ж1922263034[[#This Row],[Фамилия]]="",0,1),0)</f>
        <v>0</v>
      </c>
      <c r="C36" s="68" t="str">
        <f>IF([1]Финиш!$C25=[1]Финиш!$F$6,[1]Финиш!B25,"")</f>
        <v/>
      </c>
      <c r="D36" s="69" t="str">
        <f>IF([1]Финиш!$C25=[1]Финиш!$F$6,[1]Финиш!E25,"")</f>
        <v/>
      </c>
      <c r="E36" s="70" t="str">
        <f>IFERROR(IF([1]Финиш!C25=[1]Финиш!$F$6,MID([1]Финиш!G25,1,FIND(" ",[1]Финиш!G25)-1),""),"")</f>
        <v/>
      </c>
      <c r="F36" s="77" t="str">
        <f>IFERROR(IF([1]Финиш!C25=[1]Финиш!$F$6,MID([1]Финиш!G25,FIND(" ",[1]Финиш!G25)+1,100),""),"")</f>
        <v/>
      </c>
      <c r="G36" s="72" t="str">
        <f>IF([1]Финиш!$C25=[1]Финиш!$F$6,[1]Финиш!H25,"")</f>
        <v/>
      </c>
      <c r="H36" s="34" t="str">
        <f>IF([1]Финиш!$C25=[1]Финиш!$F$6,[1]Финиш!N25,"")</f>
        <v/>
      </c>
      <c r="I36" s="35" t="str">
        <f>IF([1]Финиш!$C25=[1]Финиш!$F$6,[1]Финиш!P25,"")</f>
        <v/>
      </c>
      <c r="J36" s="36" t="str">
        <f>IF([1]Финиш!$C25=[1]Финиш!$F$6,[1]Финиш!F25,"")</f>
        <v/>
      </c>
      <c r="K36" s="37" t="str">
        <f>IF([1]Финиш!$C25=[1]Финиш!$F$6,[1]Финиш!D25,"")</f>
        <v/>
      </c>
      <c r="L36" s="37" t="str">
        <f>IF([1]Финиш!$C25=[1]Финиш!$F$6,[1]Финиш!J25,"")</f>
        <v/>
      </c>
    </row>
    <row r="37" spans="1:12" hidden="1" x14ac:dyDescent="0.25">
      <c r="A37" s="58">
        <f>IFERROR(IF(Дист_4Ж1922263034[[#This Row],[Фамилия]]="",0,1),0)</f>
        <v>0</v>
      </c>
      <c r="C37" s="68" t="str">
        <f>IF([1]Финиш!$C26=[1]Финиш!$F$6,[1]Финиш!B26,"")</f>
        <v/>
      </c>
      <c r="D37" s="69" t="str">
        <f>IF([1]Финиш!$C26=[1]Финиш!$F$6,[1]Финиш!E26,"")</f>
        <v/>
      </c>
      <c r="E37" s="70" t="str">
        <f>IFERROR(IF([1]Финиш!C26=[1]Финиш!$F$6,MID([1]Финиш!G26,1,FIND(" ",[1]Финиш!G26)-1),""),"")</f>
        <v/>
      </c>
      <c r="F37" s="77" t="str">
        <f>IFERROR(IF([1]Финиш!C26=[1]Финиш!$F$6,MID([1]Финиш!G26,FIND(" ",[1]Финиш!G26)+1,100),""),"")</f>
        <v/>
      </c>
      <c r="G37" s="72" t="str">
        <f>IF([1]Финиш!$C26=[1]Финиш!$F$6,[1]Финиш!H26,"")</f>
        <v/>
      </c>
      <c r="H37" s="34" t="str">
        <f>IF([1]Финиш!$C26=[1]Финиш!$F$6,[1]Финиш!N26,"")</f>
        <v/>
      </c>
      <c r="I37" s="35" t="str">
        <f>IF([1]Финиш!$C26=[1]Финиш!$F$6,[1]Финиш!P26,"")</f>
        <v/>
      </c>
      <c r="J37" s="36" t="str">
        <f>IF([1]Финиш!$C26=[1]Финиш!$F$6,[1]Финиш!F26,"")</f>
        <v/>
      </c>
      <c r="K37" s="37" t="str">
        <f>IF([1]Финиш!$C26=[1]Финиш!$F$6,[1]Финиш!D26,"")</f>
        <v/>
      </c>
      <c r="L37" s="37" t="str">
        <f>IF([1]Финиш!$C26=[1]Финиш!$F$6,[1]Финиш!J26,"")</f>
        <v/>
      </c>
    </row>
    <row r="38" spans="1:12" hidden="1" x14ac:dyDescent="0.25">
      <c r="A38" s="58">
        <f>IFERROR(IF(Дист_4Ж1922263034[[#This Row],[Фамилия]]="",0,1),0)</f>
        <v>0</v>
      </c>
      <c r="C38" s="68" t="str">
        <f>IF([1]Финиш!$C27=[1]Финиш!$F$6,[1]Финиш!B27,"")</f>
        <v/>
      </c>
      <c r="D38" s="69" t="str">
        <f>IF([1]Финиш!$C27=[1]Финиш!$F$6,[1]Финиш!E27,"")</f>
        <v/>
      </c>
      <c r="E38" s="70" t="str">
        <f>IFERROR(IF([1]Финиш!C27=[1]Финиш!$F$6,MID([1]Финиш!G27,1,FIND(" ",[1]Финиш!G27)-1),""),"")</f>
        <v/>
      </c>
      <c r="F38" s="77" t="str">
        <f>IFERROR(IF([1]Финиш!C27=[1]Финиш!$F$6,MID([1]Финиш!G27,FIND(" ",[1]Финиш!G27)+1,100),""),"")</f>
        <v/>
      </c>
      <c r="G38" s="72" t="str">
        <f>IF([1]Финиш!$C27=[1]Финиш!$F$6,[1]Финиш!H27,"")</f>
        <v/>
      </c>
      <c r="H38" s="34" t="str">
        <f>IF([1]Финиш!$C27=[1]Финиш!$F$6,[1]Финиш!N27,"")</f>
        <v/>
      </c>
      <c r="I38" s="35" t="str">
        <f>IF([1]Финиш!$C27=[1]Финиш!$F$6,[1]Финиш!P27,"")</f>
        <v/>
      </c>
      <c r="J38" s="36" t="str">
        <f>IF([1]Финиш!$C27=[1]Финиш!$F$6,[1]Финиш!F27,"")</f>
        <v/>
      </c>
      <c r="K38" s="37" t="str">
        <f>IF([1]Финиш!$C27=[1]Финиш!$F$6,[1]Финиш!D27,"")</f>
        <v/>
      </c>
      <c r="L38" s="37" t="str">
        <f>IF([1]Финиш!$C27=[1]Финиш!$F$6,[1]Финиш!J27,"")</f>
        <v/>
      </c>
    </row>
    <row r="39" spans="1:12" hidden="1" x14ac:dyDescent="0.25">
      <c r="A39" s="58">
        <f>IFERROR(IF(Дист_4Ж1922263034[[#This Row],[Фамилия]]="",0,1),0)</f>
        <v>0</v>
      </c>
      <c r="C39" s="68" t="str">
        <f>IF([1]Финиш!$C28=[1]Финиш!$F$6,[1]Финиш!B28,"")</f>
        <v/>
      </c>
      <c r="D39" s="69" t="str">
        <f>IF([1]Финиш!$C28=[1]Финиш!$F$6,[1]Финиш!E28,"")</f>
        <v/>
      </c>
      <c r="E39" s="70" t="str">
        <f>IFERROR(IF([1]Финиш!C28=[1]Финиш!$F$6,MID([1]Финиш!G28,1,FIND(" ",[1]Финиш!G28)-1),""),"")</f>
        <v/>
      </c>
      <c r="F39" s="77" t="str">
        <f>IFERROR(IF([1]Финиш!C28=[1]Финиш!$F$6,MID([1]Финиш!G28,FIND(" ",[1]Финиш!G28)+1,100),""),"")</f>
        <v/>
      </c>
      <c r="G39" s="72" t="str">
        <f>IF([1]Финиш!$C28=[1]Финиш!$F$6,[1]Финиш!H28,"")</f>
        <v/>
      </c>
      <c r="H39" s="34" t="str">
        <f>IF([1]Финиш!$C28=[1]Финиш!$F$6,[1]Финиш!N28,"")</f>
        <v/>
      </c>
      <c r="I39" s="35" t="str">
        <f>IF([1]Финиш!$C28=[1]Финиш!$F$6,[1]Финиш!P28,"")</f>
        <v/>
      </c>
      <c r="J39" s="36" t="str">
        <f>IF([1]Финиш!$C28=[1]Финиш!$F$6,[1]Финиш!F28,"")</f>
        <v/>
      </c>
      <c r="K39" s="37" t="str">
        <f>IF([1]Финиш!$C28=[1]Финиш!$F$6,[1]Финиш!D28,"")</f>
        <v/>
      </c>
      <c r="L39" s="37" t="str">
        <f>IF([1]Финиш!$C28=[1]Финиш!$F$6,[1]Финиш!J28,"")</f>
        <v/>
      </c>
    </row>
    <row r="40" spans="1:12" hidden="1" x14ac:dyDescent="0.25">
      <c r="A40" s="58">
        <f>IFERROR(IF(Дист_4Ж1922263034[[#This Row],[Фамилия]]="",0,1),0)</f>
        <v>0</v>
      </c>
      <c r="C40" s="68" t="str">
        <f>IF([1]Финиш!$C29=[1]Финиш!$F$6,[1]Финиш!B29,"")</f>
        <v/>
      </c>
      <c r="D40" s="69" t="str">
        <f>IF([1]Финиш!$C29=[1]Финиш!$F$6,[1]Финиш!E29,"")</f>
        <v/>
      </c>
      <c r="E40" s="70" t="str">
        <f>IFERROR(IF([1]Финиш!C29=[1]Финиш!$F$6,MID([1]Финиш!G29,1,FIND(" ",[1]Финиш!G29)-1),""),"")</f>
        <v/>
      </c>
      <c r="F40" s="77" t="str">
        <f>IFERROR(IF([1]Финиш!C29=[1]Финиш!$F$6,MID([1]Финиш!G29,FIND(" ",[1]Финиш!G29)+1,100),""),"")</f>
        <v/>
      </c>
      <c r="G40" s="72" t="str">
        <f>IF([1]Финиш!$C29=[1]Финиш!$F$6,[1]Финиш!H29,"")</f>
        <v/>
      </c>
      <c r="H40" s="34" t="str">
        <f>IF([1]Финиш!$C29=[1]Финиш!$F$6,[1]Финиш!N29,"")</f>
        <v/>
      </c>
      <c r="I40" s="35" t="str">
        <f>IF([1]Финиш!$C29=[1]Финиш!$F$6,[1]Финиш!P29,"")</f>
        <v/>
      </c>
      <c r="J40" s="36" t="str">
        <f>IF([1]Финиш!$C29=[1]Финиш!$F$6,[1]Финиш!F29,"")</f>
        <v/>
      </c>
      <c r="K40" s="37" t="str">
        <f>IF([1]Финиш!$C29=[1]Финиш!$F$6,[1]Финиш!D29,"")</f>
        <v/>
      </c>
      <c r="L40" s="37" t="str">
        <f>IF([1]Финиш!$C29=[1]Финиш!$F$6,[1]Финиш!J29,"")</f>
        <v/>
      </c>
    </row>
    <row r="41" spans="1:12" hidden="1" x14ac:dyDescent="0.25">
      <c r="A41" s="58">
        <f>IFERROR(IF(Дист_4Ж1922263034[[#This Row],[Фамилия]]="",0,1),0)</f>
        <v>0</v>
      </c>
      <c r="C41" s="68" t="str">
        <f>IF([1]Финиш!$C30=[1]Финиш!$F$6,[1]Финиш!B30,"")</f>
        <v/>
      </c>
      <c r="D41" s="69" t="str">
        <f>IF([1]Финиш!$C30=[1]Финиш!$F$6,[1]Финиш!E30,"")</f>
        <v/>
      </c>
      <c r="E41" s="70" t="str">
        <f>IFERROR(IF([1]Финиш!C30=[1]Финиш!$F$6,MID([1]Финиш!G30,1,FIND(" ",[1]Финиш!G30)-1),""),"")</f>
        <v/>
      </c>
      <c r="F41" s="77" t="str">
        <f>IFERROR(IF([1]Финиш!C30=[1]Финиш!$F$6,MID([1]Финиш!G30,FIND(" ",[1]Финиш!G30)+1,100),""),"")</f>
        <v/>
      </c>
      <c r="G41" s="72" t="str">
        <f>IF([1]Финиш!$C30=[1]Финиш!$F$6,[1]Финиш!H30,"")</f>
        <v/>
      </c>
      <c r="H41" s="34" t="str">
        <f>IF([1]Финиш!$C30=[1]Финиш!$F$6,[1]Финиш!N30,"")</f>
        <v/>
      </c>
      <c r="I41" s="35" t="str">
        <f>IF([1]Финиш!$C30=[1]Финиш!$F$6,[1]Финиш!P30,"")</f>
        <v/>
      </c>
      <c r="J41" s="36" t="str">
        <f>IF([1]Финиш!$C30=[1]Финиш!$F$6,[1]Финиш!F30,"")</f>
        <v/>
      </c>
      <c r="K41" s="37" t="str">
        <f>IF([1]Финиш!$C30=[1]Финиш!$F$6,[1]Финиш!D30,"")</f>
        <v/>
      </c>
      <c r="L41" s="37" t="str">
        <f>IF([1]Финиш!$C30=[1]Финиш!$F$6,[1]Финиш!J30,"")</f>
        <v/>
      </c>
    </row>
    <row r="42" spans="1:12" hidden="1" x14ac:dyDescent="0.25">
      <c r="A42" s="58">
        <f>IFERROR(IF(Дист_4Ж1922263034[[#This Row],[Фамилия]]="",0,1),0)</f>
        <v>0</v>
      </c>
      <c r="C42" s="68" t="str">
        <f>IF([1]Финиш!$C31=[1]Финиш!$F$6,[1]Финиш!B31,"")</f>
        <v/>
      </c>
      <c r="D42" s="69" t="str">
        <f>IF([1]Финиш!$C31=[1]Финиш!$F$6,[1]Финиш!E31,"")</f>
        <v/>
      </c>
      <c r="E42" s="70" t="str">
        <f>IFERROR(IF([1]Финиш!C31=[1]Финиш!$F$6,MID([1]Финиш!G31,1,FIND(" ",[1]Финиш!G31)-1),""),"")</f>
        <v/>
      </c>
      <c r="F42" s="77" t="str">
        <f>IFERROR(IF([1]Финиш!C31=[1]Финиш!$F$6,MID([1]Финиш!G31,FIND(" ",[1]Финиш!G31)+1,100),""),"")</f>
        <v/>
      </c>
      <c r="G42" s="72" t="str">
        <f>IF([1]Финиш!$C31=[1]Финиш!$F$6,[1]Финиш!H31,"")</f>
        <v/>
      </c>
      <c r="H42" s="34" t="str">
        <f>IF([1]Финиш!$C31=[1]Финиш!$F$6,[1]Финиш!N31,"")</f>
        <v/>
      </c>
      <c r="I42" s="35" t="str">
        <f>IF([1]Финиш!$C31=[1]Финиш!$F$6,[1]Финиш!P31,"")</f>
        <v/>
      </c>
      <c r="J42" s="36" t="str">
        <f>IF([1]Финиш!$C31=[1]Финиш!$F$6,[1]Финиш!F31,"")</f>
        <v/>
      </c>
      <c r="K42" s="37" t="str">
        <f>IF([1]Финиш!$C31=[1]Финиш!$F$6,[1]Финиш!D31,"")</f>
        <v/>
      </c>
      <c r="L42" s="37" t="str">
        <f>IF([1]Финиш!$C31=[1]Финиш!$F$6,[1]Финиш!J31,"")</f>
        <v/>
      </c>
    </row>
    <row r="43" spans="1:12" hidden="1" x14ac:dyDescent="0.25">
      <c r="A43" s="58">
        <f>IFERROR(IF(Дист_4Ж1922263034[[#This Row],[Фамилия]]="",0,1),0)</f>
        <v>0</v>
      </c>
      <c r="C43" s="68" t="str">
        <f>IF([1]Финиш!$C32=[1]Финиш!$F$6,[1]Финиш!B32,"")</f>
        <v/>
      </c>
      <c r="D43" s="69" t="str">
        <f>IF([1]Финиш!$C32=[1]Финиш!$F$6,[1]Финиш!E32,"")</f>
        <v/>
      </c>
      <c r="E43" s="70" t="str">
        <f>IFERROR(IF([1]Финиш!C32=[1]Финиш!$F$6,MID([1]Финиш!G32,1,FIND(" ",[1]Финиш!G32)-1),""),"")</f>
        <v/>
      </c>
      <c r="F43" s="77" t="str">
        <f>IFERROR(IF([1]Финиш!C32=[1]Финиш!$F$6,MID([1]Финиш!G32,FIND(" ",[1]Финиш!G32)+1,100),""),"")</f>
        <v/>
      </c>
      <c r="G43" s="72" t="str">
        <f>IF([1]Финиш!$C32=[1]Финиш!$F$6,[1]Финиш!H32,"")</f>
        <v/>
      </c>
      <c r="H43" s="34" t="str">
        <f>IF([1]Финиш!$C32=[1]Финиш!$F$6,[1]Финиш!N32,"")</f>
        <v/>
      </c>
      <c r="I43" s="35" t="str">
        <f>IF([1]Финиш!$C32=[1]Финиш!$F$6,[1]Финиш!P32,"")</f>
        <v/>
      </c>
      <c r="J43" s="36" t="str">
        <f>IF([1]Финиш!$C32=[1]Финиш!$F$6,[1]Финиш!F32,"")</f>
        <v/>
      </c>
      <c r="K43" s="37" t="str">
        <f>IF([1]Финиш!$C32=[1]Финиш!$F$6,[1]Финиш!D32,"")</f>
        <v/>
      </c>
      <c r="L43" s="37" t="str">
        <f>IF([1]Финиш!$C32=[1]Финиш!$F$6,[1]Финиш!J32,"")</f>
        <v/>
      </c>
    </row>
    <row r="44" spans="1:12" hidden="1" x14ac:dyDescent="0.25">
      <c r="A44" s="58">
        <f>IFERROR(IF(Дист_4Ж1922263034[[#This Row],[Фамилия]]="",0,1),0)</f>
        <v>0</v>
      </c>
      <c r="C44" s="68" t="str">
        <f>IF([1]Финиш!$C33=[1]Финиш!$F$6,[1]Финиш!B33,"")</f>
        <v/>
      </c>
      <c r="D44" s="69" t="str">
        <f>IF([1]Финиш!$C33=[1]Финиш!$F$6,[1]Финиш!E33,"")</f>
        <v/>
      </c>
      <c r="E44" s="70" t="str">
        <f>IFERROR(IF([1]Финиш!C33=[1]Финиш!$F$6,MID([1]Финиш!G33,1,FIND(" ",[1]Финиш!G33)-1),""),"")</f>
        <v/>
      </c>
      <c r="F44" s="77" t="str">
        <f>IFERROR(IF([1]Финиш!C33=[1]Финиш!$F$6,MID([1]Финиш!G33,FIND(" ",[1]Финиш!G33)+1,100),""),"")</f>
        <v/>
      </c>
      <c r="G44" s="72" t="str">
        <f>IF([1]Финиш!$C33=[1]Финиш!$F$6,[1]Финиш!H33,"")</f>
        <v/>
      </c>
      <c r="H44" s="34" t="str">
        <f>IF([1]Финиш!$C33=[1]Финиш!$F$6,[1]Финиш!N33,"")</f>
        <v/>
      </c>
      <c r="I44" s="35" t="str">
        <f>IF([1]Финиш!$C33=[1]Финиш!$F$6,[1]Финиш!P33,"")</f>
        <v/>
      </c>
      <c r="J44" s="36" t="str">
        <f>IF([1]Финиш!$C33=[1]Финиш!$F$6,[1]Финиш!F33,"")</f>
        <v/>
      </c>
      <c r="K44" s="37" t="str">
        <f>IF([1]Финиш!$C33=[1]Финиш!$F$6,[1]Финиш!D33,"")</f>
        <v/>
      </c>
      <c r="L44" s="37" t="str">
        <f>IF([1]Финиш!$C33=[1]Финиш!$F$6,[1]Финиш!J33,"")</f>
        <v/>
      </c>
    </row>
    <row r="45" spans="1:12" hidden="1" x14ac:dyDescent="0.25">
      <c r="A45" s="58">
        <f>IFERROR(IF(Дист_4Ж1922263034[[#This Row],[Фамилия]]="",0,1),0)</f>
        <v>0</v>
      </c>
      <c r="C45" s="68" t="str">
        <f>IF([1]Финиш!$C34=[1]Финиш!$F$6,[1]Финиш!B34,"")</f>
        <v/>
      </c>
      <c r="D45" s="69" t="str">
        <f>IF([1]Финиш!$C34=[1]Финиш!$F$6,[1]Финиш!E34,"")</f>
        <v/>
      </c>
      <c r="E45" s="70" t="str">
        <f>IFERROR(IF([1]Финиш!C34=[1]Финиш!$F$6,MID([1]Финиш!G34,1,FIND(" ",[1]Финиш!G34)-1),""),"")</f>
        <v/>
      </c>
      <c r="F45" s="77" t="str">
        <f>IFERROR(IF([1]Финиш!C34=[1]Финиш!$F$6,MID([1]Финиш!G34,FIND(" ",[1]Финиш!G34)+1,100),""),"")</f>
        <v/>
      </c>
      <c r="G45" s="72" t="str">
        <f>IF([1]Финиш!$C34=[1]Финиш!$F$6,[1]Финиш!H34,"")</f>
        <v/>
      </c>
      <c r="H45" s="34" t="str">
        <f>IF([1]Финиш!$C34=[1]Финиш!$F$6,[1]Финиш!N34,"")</f>
        <v/>
      </c>
      <c r="I45" s="35" t="str">
        <f>IF([1]Финиш!$C34=[1]Финиш!$F$6,[1]Финиш!P34,"")</f>
        <v/>
      </c>
      <c r="J45" s="36" t="str">
        <f>IF([1]Финиш!$C34=[1]Финиш!$F$6,[1]Финиш!F34,"")</f>
        <v/>
      </c>
      <c r="K45" s="37" t="str">
        <f>IF([1]Финиш!$C34=[1]Финиш!$F$6,[1]Финиш!D34,"")</f>
        <v/>
      </c>
      <c r="L45" s="37" t="str">
        <f>IF([1]Финиш!$C34=[1]Финиш!$F$6,[1]Финиш!J34,"")</f>
        <v/>
      </c>
    </row>
    <row r="46" spans="1:12" hidden="1" x14ac:dyDescent="0.25">
      <c r="A46" s="58">
        <f>IFERROR(IF(Дист_4Ж1922263034[[#This Row],[Фамилия]]="",0,1),0)</f>
        <v>0</v>
      </c>
      <c r="C46" s="68" t="str">
        <f>IF([1]Финиш!$C35=[1]Финиш!$F$6,[1]Финиш!B35,"")</f>
        <v/>
      </c>
      <c r="D46" s="69" t="str">
        <f>IF([1]Финиш!$C35=[1]Финиш!$F$6,[1]Финиш!E35,"")</f>
        <v/>
      </c>
      <c r="E46" s="70" t="str">
        <f>IFERROR(IF([1]Финиш!C35=[1]Финиш!$F$6,MID([1]Финиш!G35,1,FIND(" ",[1]Финиш!G35)-1),""),"")</f>
        <v/>
      </c>
      <c r="F46" s="77" t="str">
        <f>IFERROR(IF([1]Финиш!C35=[1]Финиш!$F$6,MID([1]Финиш!G35,FIND(" ",[1]Финиш!G35)+1,100),""),"")</f>
        <v/>
      </c>
      <c r="G46" s="72" t="str">
        <f>IF([1]Финиш!$C35=[1]Финиш!$F$6,[1]Финиш!H35,"")</f>
        <v/>
      </c>
      <c r="H46" s="34" t="str">
        <f>IF([1]Финиш!$C35=[1]Финиш!$F$6,[1]Финиш!N35,"")</f>
        <v/>
      </c>
      <c r="I46" s="35" t="str">
        <f>IF([1]Финиш!$C35=[1]Финиш!$F$6,[1]Финиш!P35,"")</f>
        <v/>
      </c>
      <c r="J46" s="36" t="str">
        <f>IF([1]Финиш!$C35=[1]Финиш!$F$6,[1]Финиш!F35,"")</f>
        <v/>
      </c>
      <c r="K46" s="37" t="str">
        <f>IF([1]Финиш!$C35=[1]Финиш!$F$6,[1]Финиш!D35,"")</f>
        <v/>
      </c>
      <c r="L46" s="37" t="str">
        <f>IF([1]Финиш!$C35=[1]Финиш!$F$6,[1]Финиш!J35,"")</f>
        <v/>
      </c>
    </row>
    <row r="47" spans="1:12" hidden="1" x14ac:dyDescent="0.25">
      <c r="A47" s="58">
        <f>IFERROR(IF(Дист_4Ж1922263034[[#This Row],[Фамилия]]="",0,1),0)</f>
        <v>0</v>
      </c>
      <c r="C47" s="68" t="str">
        <f>IF([1]Финиш!$C36=[1]Финиш!$F$6,[1]Финиш!B36,"")</f>
        <v/>
      </c>
      <c r="D47" s="69" t="str">
        <f>IF([1]Финиш!$C36=[1]Финиш!$F$6,[1]Финиш!E36,"")</f>
        <v/>
      </c>
      <c r="E47" s="70" t="str">
        <f>IFERROR(IF([1]Финиш!C36=[1]Финиш!$F$6,MID([1]Финиш!G36,1,FIND(" ",[1]Финиш!G36)-1),""),"")</f>
        <v/>
      </c>
      <c r="F47" s="77" t="str">
        <f>IFERROR(IF([1]Финиш!C36=[1]Финиш!$F$6,MID([1]Финиш!G36,FIND(" ",[1]Финиш!G36)+1,100),""),"")</f>
        <v/>
      </c>
      <c r="G47" s="72" t="str">
        <f>IF([1]Финиш!$C36=[1]Финиш!$F$6,[1]Финиш!H36,"")</f>
        <v/>
      </c>
      <c r="H47" s="34" t="str">
        <f>IF([1]Финиш!$C36=[1]Финиш!$F$6,[1]Финиш!N36,"")</f>
        <v/>
      </c>
      <c r="I47" s="35" t="str">
        <f>IF([1]Финиш!$C36=[1]Финиш!$F$6,[1]Финиш!P36,"")</f>
        <v/>
      </c>
      <c r="J47" s="36" t="str">
        <f>IF([1]Финиш!$C36=[1]Финиш!$F$6,[1]Финиш!F36,"")</f>
        <v/>
      </c>
      <c r="K47" s="37" t="str">
        <f>IF([1]Финиш!$C36=[1]Финиш!$F$6,[1]Финиш!D36,"")</f>
        <v/>
      </c>
      <c r="L47" s="37" t="str">
        <f>IF([1]Финиш!$C36=[1]Финиш!$F$6,[1]Финиш!J36,"")</f>
        <v/>
      </c>
    </row>
    <row r="48" spans="1:12" hidden="1" x14ac:dyDescent="0.25">
      <c r="A48" s="58">
        <f>IFERROR(IF(Дист_4Ж1922263034[[#This Row],[Фамилия]]="",0,1),0)</f>
        <v>0</v>
      </c>
      <c r="C48" s="68" t="str">
        <f>IF([1]Финиш!$C37=[1]Финиш!$F$6,[1]Финиш!B37,"")</f>
        <v/>
      </c>
      <c r="D48" s="69" t="str">
        <f>IF([1]Финиш!$C37=[1]Финиш!$F$6,[1]Финиш!E37,"")</f>
        <v/>
      </c>
      <c r="E48" s="70" t="str">
        <f>IFERROR(IF([1]Финиш!C37=[1]Финиш!$F$6,MID([1]Финиш!G37,1,FIND(" ",[1]Финиш!G37)-1),""),"")</f>
        <v/>
      </c>
      <c r="F48" s="77" t="str">
        <f>IFERROR(IF([1]Финиш!C37=[1]Финиш!$F$6,MID([1]Финиш!G37,FIND(" ",[1]Финиш!G37)+1,100),""),"")</f>
        <v/>
      </c>
      <c r="G48" s="72" t="str">
        <f>IF([1]Финиш!$C37=[1]Финиш!$F$6,[1]Финиш!H37,"")</f>
        <v/>
      </c>
      <c r="H48" s="34" t="str">
        <f>IF([1]Финиш!$C37=[1]Финиш!$F$6,[1]Финиш!N37,"")</f>
        <v/>
      </c>
      <c r="I48" s="35" t="str">
        <f>IF([1]Финиш!$C37=[1]Финиш!$F$6,[1]Финиш!P37,"")</f>
        <v/>
      </c>
      <c r="J48" s="36" t="str">
        <f>IF([1]Финиш!$C37=[1]Финиш!$F$6,[1]Финиш!F37,"")</f>
        <v/>
      </c>
      <c r="K48" s="37" t="str">
        <f>IF([1]Финиш!$C37=[1]Финиш!$F$6,[1]Финиш!D37,"")</f>
        <v/>
      </c>
      <c r="L48" s="37" t="str">
        <f>IF([1]Финиш!$C37=[1]Финиш!$F$6,[1]Финиш!J37,"")</f>
        <v/>
      </c>
    </row>
    <row r="49" spans="1:12" x14ac:dyDescent="0.25">
      <c r="A49" s="58">
        <f>IFERROR(IF(Дист_4Ж1922263034[[#This Row],[Фамилия]]="",0,1),0)</f>
        <v>1</v>
      </c>
      <c r="C49" s="68">
        <f>IF([1]Финиш!$C38=[1]Финиш!$F$6,[1]Финиш!B38,"")</f>
        <v>1</v>
      </c>
      <c r="D49" s="69">
        <f>IF([1]Финиш!$C38=[1]Финиш!$F$6,[1]Финиш!E38,"")</f>
        <v>433</v>
      </c>
      <c r="E49" s="70" t="str">
        <f>IFERROR(IF([1]Финиш!C38=[1]Финиш!$F$6,MID([1]Финиш!G38,1,FIND(" ",[1]Финиш!G38)-1),""),"")</f>
        <v>Рукин</v>
      </c>
      <c r="F49" s="77" t="str">
        <f>IFERROR(IF([1]Финиш!C38=[1]Финиш!$F$6,MID([1]Финиш!G38,FIND(" ",[1]Финиш!G38)+1,100),""),"")</f>
        <v>Алексей</v>
      </c>
      <c r="G49" s="72" t="str">
        <f>IF([1]Финиш!$C38=[1]Финиш!$F$6,[1]Финиш!H38,"")</f>
        <v>05.09.1985</v>
      </c>
      <c r="H49" s="34" t="str">
        <f>IF([1]Финиш!$C38=[1]Финиш!$F$6,[1]Финиш!N38,"")</f>
        <v>Харьков</v>
      </c>
      <c r="I49" s="35" t="str">
        <f>IF([1]Финиш!$C38=[1]Финиш!$F$6,[1]Финиш!P38,"")</f>
        <v>Харьков</v>
      </c>
      <c r="J49" s="36">
        <f>IF([1]Финиш!$C38=[1]Финиш!$F$6,[1]Финиш!F38,"")</f>
        <v>5.5243055555555559E-2</v>
      </c>
      <c r="K49" s="37" t="str">
        <f>IF([1]Финиш!$C38=[1]Финиш!$F$6,[1]Финиш!D38,"")</f>
        <v>м</v>
      </c>
      <c r="L49" s="37" t="str">
        <f>IF([1]Финиш!$C38=[1]Финиш!$F$6,[1]Финиш!J38,"")</f>
        <v>23-39</v>
      </c>
    </row>
    <row r="50" spans="1:12" x14ac:dyDescent="0.25">
      <c r="A50" s="58">
        <f>IFERROR(IF(Дист_4Ж1922263034[[#This Row],[Фамилия]]="",0,1),0)</f>
        <v>1</v>
      </c>
      <c r="C50" s="68">
        <f>IF([1]Финиш!$C39=[1]Финиш!$F$6,[1]Финиш!B39,"")</f>
        <v>2</v>
      </c>
      <c r="D50" s="69">
        <f>IF([1]Финиш!$C39=[1]Финиш!$F$6,[1]Финиш!E39,"")</f>
        <v>115</v>
      </c>
      <c r="E50" s="70" t="str">
        <f>IFERROR(IF([1]Финиш!C39=[1]Финиш!$F$6,MID([1]Финиш!G39,1,FIND(" ",[1]Финиш!G39)-1),""),"")</f>
        <v>Слабченко</v>
      </c>
      <c r="F50" s="77" t="str">
        <f>IFERROR(IF([1]Финиш!C39=[1]Финиш!$F$6,MID([1]Финиш!G39,FIND(" ",[1]Финиш!G39)+1,100),""),"")</f>
        <v>Олег</v>
      </c>
      <c r="G50" s="72" t="str">
        <f>IF([1]Финиш!$C39=[1]Финиш!$F$6,[1]Финиш!H39,"")</f>
        <v>25.09.1980</v>
      </c>
      <c r="H50" s="34" t="str">
        <f>IF([1]Финиш!$C39=[1]Финиш!$F$6,[1]Финиш!N39,"")</f>
        <v>Харьков</v>
      </c>
      <c r="I50" s="35" t="str">
        <f>IF([1]Финиш!$C39=[1]Финиш!$F$6,[1]Финиш!P39,"")</f>
        <v>Харьков</v>
      </c>
      <c r="J50" s="36">
        <f>IF([1]Финиш!$C39=[1]Финиш!$F$6,[1]Финиш!F39,"")</f>
        <v>5.7731481481481474E-2</v>
      </c>
      <c r="K50" s="37" t="str">
        <f>IF([1]Финиш!$C39=[1]Финиш!$F$6,[1]Финиш!D39,"")</f>
        <v>м</v>
      </c>
      <c r="L50" s="37" t="str">
        <f>IF([1]Финиш!$C39=[1]Финиш!$F$6,[1]Финиш!J39,"")</f>
        <v>23-39</v>
      </c>
    </row>
    <row r="51" spans="1:12" x14ac:dyDescent="0.25">
      <c r="A51" s="58">
        <f>IFERROR(IF(Дист_4Ж1922263034[[#This Row],[Фамилия]]="",0,1),0)</f>
        <v>1</v>
      </c>
      <c r="C51" s="68">
        <f>IF([1]Финиш!$C40=[1]Финиш!$F$6,[1]Финиш!B40,"")</f>
        <v>3</v>
      </c>
      <c r="D51" s="69">
        <f>IF([1]Финиш!$C40=[1]Финиш!$F$6,[1]Финиш!E40,"")</f>
        <v>41</v>
      </c>
      <c r="E51" s="70" t="str">
        <f>IFERROR(IF([1]Финиш!C40=[1]Финиш!$F$6,MID([1]Финиш!G40,1,FIND(" ",[1]Финиш!G40)-1),""),"")</f>
        <v>Чухно</v>
      </c>
      <c r="F51" s="77" t="str">
        <f>IFERROR(IF([1]Финиш!C40=[1]Финиш!$F$6,MID([1]Финиш!G40,FIND(" ",[1]Финиш!G40)+1,100),""),"")</f>
        <v>Виталий</v>
      </c>
      <c r="G51" s="72" t="str">
        <f>IF([1]Финиш!$C40=[1]Финиш!$F$6,[1]Финиш!H40,"")</f>
        <v>11.04.1975</v>
      </c>
      <c r="H51" s="34" t="str">
        <f>IF([1]Финиш!$C40=[1]Финиш!$F$6,[1]Финиш!N40,"")</f>
        <v>Харьков</v>
      </c>
      <c r="I51" s="35" t="str">
        <f>IF([1]Финиш!$C40=[1]Финиш!$F$6,[1]Финиш!P40,"")</f>
        <v>Харьков</v>
      </c>
      <c r="J51" s="36">
        <f>IF([1]Финиш!$C40=[1]Финиш!$F$6,[1]Финиш!F40,"")</f>
        <v>6.0243055555555557E-2</v>
      </c>
      <c r="K51" s="37" t="str">
        <f>IF([1]Финиш!$C40=[1]Финиш!$F$6,[1]Финиш!D40,"")</f>
        <v>м</v>
      </c>
      <c r="L51" s="37" t="str">
        <f>IF([1]Финиш!$C40=[1]Финиш!$F$6,[1]Финиш!J40,"")</f>
        <v>40-49</v>
      </c>
    </row>
    <row r="52" spans="1:12" x14ac:dyDescent="0.25">
      <c r="A52" s="58">
        <f>IFERROR(IF(Дист_4Ж1922263034[[#This Row],[Фамилия]]="",0,1),0)</f>
        <v>1</v>
      </c>
      <c r="C52" s="68">
        <f>IF([1]Финиш!$C41=[1]Финиш!$F$6,[1]Финиш!B41,"")</f>
        <v>4</v>
      </c>
      <c r="D52" s="69">
        <f>IF([1]Финиш!$C41=[1]Финиш!$F$6,[1]Финиш!E41,"")</f>
        <v>380</v>
      </c>
      <c r="E52" s="70" t="str">
        <f>IFERROR(IF([1]Финиш!C41=[1]Финиш!$F$6,MID([1]Финиш!G41,1,FIND(" ",[1]Финиш!G41)-1),""),"")</f>
        <v>Буцкий</v>
      </c>
      <c r="F52" s="77" t="str">
        <f>IFERROR(IF([1]Финиш!C41=[1]Финиш!$F$6,MID([1]Финиш!G41,FIND(" ",[1]Финиш!G41)+1,100),""),"")</f>
        <v>Роман</v>
      </c>
      <c r="G52" s="72" t="str">
        <f>IF([1]Финиш!$C41=[1]Финиш!$F$6,[1]Финиш!H41,"")</f>
        <v>06.01.1981</v>
      </c>
      <c r="H52" s="34" t="str">
        <f>IF([1]Финиш!$C41=[1]Финиш!$F$6,[1]Финиш!N41,"")</f>
        <v>Харьков</v>
      </c>
      <c r="I52" s="35" t="str">
        <f>IF([1]Финиш!$C41=[1]Финиш!$F$6,[1]Финиш!P41,"")</f>
        <v>Харьков</v>
      </c>
      <c r="J52" s="36">
        <f>IF([1]Финиш!$C41=[1]Финиш!$F$6,[1]Финиш!F41,"")</f>
        <v>6.446759259259259E-2</v>
      </c>
      <c r="K52" s="37" t="str">
        <f>IF([1]Финиш!$C41=[1]Финиш!$F$6,[1]Финиш!D41,"")</f>
        <v>м</v>
      </c>
      <c r="L52" s="37" t="str">
        <f>IF([1]Финиш!$C41=[1]Финиш!$F$6,[1]Финиш!J41,"")</f>
        <v>23-39</v>
      </c>
    </row>
    <row r="53" spans="1:12" x14ac:dyDescent="0.25">
      <c r="A53" s="58">
        <f>IFERROR(IF(Дист_4Ж1922263034[[#This Row],[Фамилия]]="",0,1),0)</f>
        <v>1</v>
      </c>
      <c r="C53" s="68">
        <f>IF([1]Финиш!$C42=[1]Финиш!$F$6,[1]Финиш!B42,"")</f>
        <v>5</v>
      </c>
      <c r="D53" s="69">
        <f>IF([1]Финиш!$C42=[1]Финиш!$F$6,[1]Финиш!E42,"")</f>
        <v>362</v>
      </c>
      <c r="E53" s="70" t="str">
        <f>IFERROR(IF([1]Финиш!C42=[1]Финиш!$F$6,MID([1]Финиш!G42,1,FIND(" ",[1]Финиш!G42)-1),""),"")</f>
        <v>Дерябин</v>
      </c>
      <c r="F53" s="77" t="str">
        <f>IFERROR(IF([1]Финиш!C42=[1]Финиш!$F$6,MID([1]Финиш!G42,FIND(" ",[1]Финиш!G42)+1,100),""),"")</f>
        <v>Евгений</v>
      </c>
      <c r="G53" s="72" t="str">
        <f>IF([1]Финиш!$C42=[1]Финиш!$F$6,[1]Финиш!H42,"")</f>
        <v>31.07.1986</v>
      </c>
      <c r="H53" s="34" t="str">
        <f>IF([1]Финиш!$C42=[1]Финиш!$F$6,[1]Финиш!N42,"")</f>
        <v>Харьков</v>
      </c>
      <c r="I53" s="35" t="str">
        <f>IF([1]Финиш!$C42=[1]Финиш!$F$6,[1]Финиш!P42,"")</f>
        <v>Харьков</v>
      </c>
      <c r="J53" s="36">
        <f>IF([1]Финиш!$C42=[1]Финиш!$F$6,[1]Финиш!F42,"")</f>
        <v>6.4965277777777775E-2</v>
      </c>
      <c r="K53" s="37" t="str">
        <f>IF([1]Финиш!$C42=[1]Финиш!$F$6,[1]Финиш!D42,"")</f>
        <v>м</v>
      </c>
      <c r="L53" s="37" t="str">
        <f>IF([1]Финиш!$C42=[1]Финиш!$F$6,[1]Финиш!J42,"")</f>
        <v>23-39</v>
      </c>
    </row>
    <row r="54" spans="1:12" x14ac:dyDescent="0.25">
      <c r="A54" s="58">
        <f>IFERROR(IF(Дист_4Ж1922263034[[#This Row],[Фамилия]]="",0,1),0)</f>
        <v>1</v>
      </c>
      <c r="C54" s="68">
        <f>IF([1]Финиш!$C43=[1]Финиш!$F$6,[1]Финиш!B43,"")</f>
        <v>6</v>
      </c>
      <c r="D54" s="69">
        <f>IF([1]Финиш!$C43=[1]Финиш!$F$6,[1]Финиш!E43,"")</f>
        <v>707</v>
      </c>
      <c r="E54" s="70" t="str">
        <f>IFERROR(IF([1]Финиш!C43=[1]Финиш!$F$6,MID([1]Финиш!G43,1,FIND(" ",[1]Финиш!G43)-1),""),"")</f>
        <v>Ольховский</v>
      </c>
      <c r="F54" s="77" t="str">
        <f>IFERROR(IF([1]Финиш!C43=[1]Финиш!$F$6,MID([1]Финиш!G43,FIND(" ",[1]Финиш!G43)+1,100),""),"")</f>
        <v>Дмитрий</v>
      </c>
      <c r="G54" s="72" t="str">
        <f>IF([1]Финиш!$C43=[1]Финиш!$F$6,[1]Финиш!H43,"")</f>
        <v>22.06.1969</v>
      </c>
      <c r="H54" s="34" t="str">
        <f>IF([1]Финиш!$C43=[1]Финиш!$F$6,[1]Финиш!N43,"")</f>
        <v>Харьков</v>
      </c>
      <c r="I54" s="35">
        <f>IF([1]Финиш!$C43=[1]Финиш!$F$6,[1]Финиш!P43,"")</f>
        <v>0</v>
      </c>
      <c r="J54" s="36">
        <f>IF([1]Финиш!$C43=[1]Финиш!$F$6,[1]Финиш!F43,"")</f>
        <v>6.5092592592592591E-2</v>
      </c>
      <c r="K54" s="37" t="str">
        <f>IF([1]Финиш!$C43=[1]Финиш!$F$6,[1]Финиш!D43,"")</f>
        <v>м</v>
      </c>
      <c r="L54" s="37" t="str">
        <f>IF([1]Финиш!$C43=[1]Финиш!$F$6,[1]Финиш!J43,"")</f>
        <v>40-49</v>
      </c>
    </row>
    <row r="55" spans="1:12" x14ac:dyDescent="0.25">
      <c r="A55" s="58">
        <f>IFERROR(IF(Дист_4Ж1922263034[[#This Row],[Фамилия]]="",0,1),0)</f>
        <v>1</v>
      </c>
      <c r="C55" s="68">
        <f>IF([1]Финиш!$C44=[1]Финиш!$F$6,[1]Финиш!B44,"")</f>
        <v>7</v>
      </c>
      <c r="D55" s="69">
        <f>IF([1]Финиш!$C44=[1]Финиш!$F$6,[1]Финиш!E44,"")</f>
        <v>419</v>
      </c>
      <c r="E55" s="70" t="str">
        <f>IFERROR(IF([1]Финиш!C44=[1]Финиш!$F$6,MID([1]Финиш!G44,1,FIND(" ",[1]Финиш!G44)-1),""),"")</f>
        <v>Кольчугов</v>
      </c>
      <c r="F55" s="77" t="str">
        <f>IFERROR(IF([1]Финиш!C44=[1]Финиш!$F$6,MID([1]Финиш!G44,FIND(" ",[1]Финиш!G44)+1,100),""),"")</f>
        <v>Иван</v>
      </c>
      <c r="G55" s="72" t="str">
        <f>IF([1]Финиш!$C44=[1]Финиш!$F$6,[1]Финиш!H44,"")</f>
        <v>25.11.1994</v>
      </c>
      <c r="H55" s="34" t="str">
        <f>IF([1]Финиш!$C44=[1]Финиш!$F$6,[1]Финиш!N44,"")</f>
        <v>Харьков</v>
      </c>
      <c r="I55" s="35">
        <f>IF([1]Финиш!$C44=[1]Финиш!$F$6,[1]Финиш!P44,"")</f>
        <v>0</v>
      </c>
      <c r="J55" s="36">
        <f>IF([1]Финиш!$C44=[1]Финиш!$F$6,[1]Финиш!F44,"")</f>
        <v>6.581018518518518E-2</v>
      </c>
      <c r="K55" s="37" t="str">
        <f>IF([1]Финиш!$C44=[1]Финиш!$F$6,[1]Финиш!D44,"")</f>
        <v>м</v>
      </c>
      <c r="L55" s="37" t="str">
        <f>IF([1]Финиш!$C44=[1]Финиш!$F$6,[1]Финиш!J44,"")</f>
        <v>20-22</v>
      </c>
    </row>
    <row r="56" spans="1:12" x14ac:dyDescent="0.25">
      <c r="A56" s="58">
        <f>IFERROR(IF(Дист_4Ж1922263034[[#This Row],[Фамилия]]="",0,1),0)</f>
        <v>1</v>
      </c>
      <c r="C56" s="68">
        <f>IF([1]Финиш!$C45=[1]Финиш!$F$6,[1]Финиш!B45,"")</f>
        <v>8</v>
      </c>
      <c r="D56" s="69">
        <f>IF([1]Финиш!$C45=[1]Финиш!$F$6,[1]Финиш!E45,"")</f>
        <v>100</v>
      </c>
      <c r="E56" s="70" t="str">
        <f>IFERROR(IF([1]Финиш!C45=[1]Финиш!$F$6,MID([1]Финиш!G45,1,FIND(" ",[1]Финиш!G45)-1),""),"")</f>
        <v>Ена</v>
      </c>
      <c r="F56" s="77" t="str">
        <f>IFERROR(IF([1]Финиш!C45=[1]Финиш!$F$6,MID([1]Финиш!G45,FIND(" ",[1]Финиш!G45)+1,100),""),"")</f>
        <v>Александр</v>
      </c>
      <c r="G56" s="72" t="str">
        <f>IF([1]Финиш!$C45=[1]Финиш!$F$6,[1]Финиш!H45,"")</f>
        <v>31.07.1973</v>
      </c>
      <c r="H56" s="34" t="str">
        <f>IF([1]Финиш!$C45=[1]Финиш!$F$6,[1]Финиш!N45,"")</f>
        <v>Харьков</v>
      </c>
      <c r="I56" s="35" t="str">
        <f>IF([1]Финиш!$C45=[1]Финиш!$F$6,[1]Финиш!P45,"")</f>
        <v>Харьков</v>
      </c>
      <c r="J56" s="36">
        <f>IF([1]Финиш!$C45=[1]Финиш!$F$6,[1]Финиш!F45,"")</f>
        <v>6.8043981481481483E-2</v>
      </c>
      <c r="K56" s="37" t="str">
        <f>IF([1]Финиш!$C45=[1]Финиш!$F$6,[1]Финиш!D45,"")</f>
        <v>м</v>
      </c>
      <c r="L56" s="37" t="str">
        <f>IF([1]Финиш!$C45=[1]Финиш!$F$6,[1]Финиш!J45,"")</f>
        <v>40-49</v>
      </c>
    </row>
    <row r="57" spans="1:12" x14ac:dyDescent="0.25">
      <c r="A57" s="58">
        <f>IFERROR(IF(Дист_4Ж1922263034[[#This Row],[Фамилия]]="",0,1),0)</f>
        <v>1</v>
      </c>
      <c r="C57" s="68">
        <f>IF([1]Финиш!$C46=[1]Финиш!$F$6,[1]Финиш!B46,"")</f>
        <v>9</v>
      </c>
      <c r="D57" s="69">
        <f>IF([1]Финиш!$C46=[1]Финиш!$F$6,[1]Финиш!E46,"")</f>
        <v>15</v>
      </c>
      <c r="E57" s="70" t="str">
        <f>IFERROR(IF([1]Финиш!C46=[1]Финиш!$F$6,MID([1]Финиш!G46,1,FIND(" ",[1]Финиш!G46)-1),""),"")</f>
        <v>Слюсаренко</v>
      </c>
      <c r="F57" s="77" t="str">
        <f>IFERROR(IF([1]Финиш!C46=[1]Финиш!$F$6,MID([1]Финиш!G46,FIND(" ",[1]Финиш!G46)+1,100),""),"")</f>
        <v>Юрий</v>
      </c>
      <c r="G57" s="72" t="str">
        <f>IF([1]Финиш!$C46=[1]Финиш!$F$6,[1]Финиш!H46,"")</f>
        <v>26.11.1959</v>
      </c>
      <c r="H57" s="34" t="str">
        <f>IF([1]Финиш!$C46=[1]Финиш!$F$6,[1]Финиш!N46,"")</f>
        <v>Харьков</v>
      </c>
      <c r="I57" s="35" t="str">
        <f>IF([1]Финиш!$C46=[1]Финиш!$F$6,[1]Финиш!P46,"")</f>
        <v>Харьков</v>
      </c>
      <c r="J57" s="36">
        <f>IF([1]Финиш!$C46=[1]Финиш!$F$6,[1]Финиш!F46,"")</f>
        <v>6.8298611111111115E-2</v>
      </c>
      <c r="K57" s="37" t="str">
        <f>IF([1]Финиш!$C46=[1]Финиш!$F$6,[1]Финиш!D46,"")</f>
        <v>м</v>
      </c>
      <c r="L57" s="37" t="str">
        <f>IF([1]Финиш!$C46=[1]Финиш!$F$6,[1]Финиш!J46,"")</f>
        <v>50-59</v>
      </c>
    </row>
    <row r="58" spans="1:12" x14ac:dyDescent="0.25">
      <c r="A58" s="58">
        <f>IFERROR(IF(Дист_4Ж1922263034[[#This Row],[Фамилия]]="",0,1),0)</f>
        <v>1</v>
      </c>
      <c r="C58" s="68">
        <f>IF([1]Финиш!$C47=[1]Финиш!$F$6,[1]Финиш!B47,"")</f>
        <v>10</v>
      </c>
      <c r="D58" s="69">
        <f>IF([1]Финиш!$C47=[1]Финиш!$F$6,[1]Финиш!E47,"")</f>
        <v>50</v>
      </c>
      <c r="E58" s="70" t="str">
        <f>IFERROR(IF([1]Финиш!C47=[1]Финиш!$F$6,MID([1]Финиш!G47,1,FIND(" ",[1]Финиш!G47)-1),""),"")</f>
        <v>Молочко</v>
      </c>
      <c r="F58" s="77" t="str">
        <f>IFERROR(IF([1]Финиш!C47=[1]Финиш!$F$6,MID([1]Финиш!G47,FIND(" ",[1]Финиш!G47)+1,100),""),"")</f>
        <v>Юрий</v>
      </c>
      <c r="G58" s="72" t="str">
        <f>IF([1]Финиш!$C47=[1]Финиш!$F$6,[1]Финиш!H47,"")</f>
        <v>03.02.1982</v>
      </c>
      <c r="H58" s="34" t="str">
        <f>IF([1]Финиш!$C47=[1]Финиш!$F$6,[1]Финиш!N47,"")</f>
        <v>Харьков</v>
      </c>
      <c r="I58" s="35" t="str">
        <f>IF([1]Финиш!$C47=[1]Финиш!$F$6,[1]Финиш!P47,"")</f>
        <v>Харьков</v>
      </c>
      <c r="J58" s="36">
        <f>IF([1]Финиш!$C47=[1]Финиш!$F$6,[1]Финиш!F47,"")</f>
        <v>7.1192129629629633E-2</v>
      </c>
      <c r="K58" s="37" t="str">
        <f>IF([1]Финиш!$C47=[1]Финиш!$F$6,[1]Финиш!D47,"")</f>
        <v>м</v>
      </c>
      <c r="L58" s="37" t="str">
        <f>IF([1]Финиш!$C47=[1]Финиш!$F$6,[1]Финиш!J47,"")</f>
        <v>23-39</v>
      </c>
    </row>
    <row r="59" spans="1:12" x14ac:dyDescent="0.25">
      <c r="A59" s="58">
        <f>IFERROR(IF(Дист_4Ж1922263034[[#This Row],[Фамилия]]="",0,1),0)</f>
        <v>1</v>
      </c>
      <c r="C59" s="68">
        <f>IF([1]Финиш!$C48=[1]Финиш!$F$6,[1]Финиш!B48,"")</f>
        <v>11</v>
      </c>
      <c r="D59" s="69">
        <f>IF([1]Финиш!$C48=[1]Финиш!$F$6,[1]Финиш!E48,"")</f>
        <v>340</v>
      </c>
      <c r="E59" s="70" t="str">
        <f>IFERROR(IF([1]Финиш!C48=[1]Финиш!$F$6,MID([1]Финиш!G48,1,FIND(" ",[1]Финиш!G48)-1),""),"")</f>
        <v>Вишнёв</v>
      </c>
      <c r="F59" s="77" t="str">
        <f>IFERROR(IF([1]Финиш!C48=[1]Финиш!$F$6,MID([1]Финиш!G48,FIND(" ",[1]Финиш!G48)+1,100),""),"")</f>
        <v>Сергей</v>
      </c>
      <c r="G59" s="72" t="str">
        <f>IF([1]Финиш!$C48=[1]Финиш!$F$6,[1]Финиш!H48,"")</f>
        <v>17.04.1986</v>
      </c>
      <c r="H59" s="34" t="str">
        <f>IF([1]Финиш!$C48=[1]Финиш!$F$6,[1]Финиш!N48,"")</f>
        <v>Харьков</v>
      </c>
      <c r="I59" s="35">
        <f>IF([1]Финиш!$C48=[1]Финиш!$F$6,[1]Финиш!P48,"")</f>
        <v>0</v>
      </c>
      <c r="J59" s="36">
        <f>IF([1]Финиш!$C48=[1]Финиш!$F$6,[1]Финиш!F48,"")</f>
        <v>7.2592592592592597E-2</v>
      </c>
      <c r="K59" s="37" t="str">
        <f>IF([1]Финиш!$C48=[1]Финиш!$F$6,[1]Финиш!D48,"")</f>
        <v>м</v>
      </c>
      <c r="L59" s="37" t="str">
        <f>IF([1]Финиш!$C48=[1]Финиш!$F$6,[1]Финиш!J48,"")</f>
        <v>23-39</v>
      </c>
    </row>
    <row r="60" spans="1:12" x14ac:dyDescent="0.25">
      <c r="A60" s="58">
        <f>IFERROR(IF(Дист_4Ж1922263034[[#This Row],[Фамилия]]="",0,1),0)</f>
        <v>1</v>
      </c>
      <c r="C60" s="68">
        <f>IF([1]Финиш!$C49=[1]Финиш!$F$6,[1]Финиш!B49,"")</f>
        <v>12</v>
      </c>
      <c r="D60" s="69">
        <f>IF([1]Финиш!$C49=[1]Финиш!$F$6,[1]Финиш!E49,"")</f>
        <v>53</v>
      </c>
      <c r="E60" s="70" t="str">
        <f>IFERROR(IF([1]Финиш!C49=[1]Финиш!$F$6,MID([1]Финиш!G49,1,FIND(" ",[1]Финиш!G49)-1),""),"")</f>
        <v>Жуков</v>
      </c>
      <c r="F60" s="77" t="str">
        <f>IFERROR(IF([1]Финиш!C49=[1]Финиш!$F$6,MID([1]Финиш!G49,FIND(" ",[1]Финиш!G49)+1,100),""),"")</f>
        <v>Александр</v>
      </c>
      <c r="G60" s="72" t="str">
        <f>IF([1]Финиш!$C49=[1]Финиш!$F$6,[1]Финиш!H49,"")</f>
        <v>26.06.1953</v>
      </c>
      <c r="H60" s="34" t="str">
        <f>IF([1]Финиш!$C49=[1]Финиш!$F$6,[1]Финиш!N49,"")</f>
        <v>Харьков</v>
      </c>
      <c r="I60" s="35" t="str">
        <f>IF([1]Финиш!$C49=[1]Финиш!$F$6,[1]Финиш!P49,"")</f>
        <v>Харьков</v>
      </c>
      <c r="J60" s="36">
        <f>IF([1]Финиш!$C49=[1]Финиш!$F$6,[1]Финиш!F49,"")</f>
        <v>7.2916666666666671E-2</v>
      </c>
      <c r="K60" s="37" t="str">
        <f>IF([1]Финиш!$C49=[1]Финиш!$F$6,[1]Финиш!D49,"")</f>
        <v>м</v>
      </c>
      <c r="L60" s="37" t="str">
        <f>IF([1]Финиш!$C49=[1]Финиш!$F$6,[1]Финиш!J49,"")</f>
        <v>60-69</v>
      </c>
    </row>
    <row r="61" spans="1:12" x14ac:dyDescent="0.25">
      <c r="A61" s="58">
        <f>IFERROR(IF(Дист_4Ж1922263034[[#This Row],[Фамилия]]="",0,1),0)</f>
        <v>1</v>
      </c>
      <c r="C61" s="68">
        <f>IF([1]Финиш!$C50=[1]Финиш!$F$6,[1]Финиш!B50,"")</f>
        <v>13</v>
      </c>
      <c r="D61" s="69">
        <f>IF([1]Финиш!$C50=[1]Финиш!$F$6,[1]Финиш!E50,"")</f>
        <v>327</v>
      </c>
      <c r="E61" s="70" t="str">
        <f>IFERROR(IF([1]Финиш!C50=[1]Финиш!$F$6,MID([1]Финиш!G50,1,FIND(" ",[1]Финиш!G50)-1),""),"")</f>
        <v>Бойков</v>
      </c>
      <c r="F61" s="77" t="str">
        <f>IFERROR(IF([1]Финиш!C50=[1]Финиш!$F$6,MID([1]Финиш!G50,FIND(" ",[1]Финиш!G50)+1,100),""),"")</f>
        <v>Дмитрий</v>
      </c>
      <c r="G61" s="72" t="str">
        <f>IF([1]Финиш!$C50=[1]Финиш!$F$6,[1]Финиш!H50,"")</f>
        <v>17.07.2000</v>
      </c>
      <c r="H61" s="34" t="str">
        <f>IF([1]Финиш!$C50=[1]Финиш!$F$6,[1]Финиш!N50,"")</f>
        <v>Рогань</v>
      </c>
      <c r="I61" s="35" t="str">
        <f>IF([1]Финиш!$C50=[1]Финиш!$F$6,[1]Финиш!P50,"")</f>
        <v>Рог. ДЮСШ</v>
      </c>
      <c r="J61" s="36">
        <f>IF([1]Финиш!$C50=[1]Финиш!$F$6,[1]Финиш!F50,"")</f>
        <v>7.6284722222222226E-2</v>
      </c>
      <c r="K61" s="37" t="str">
        <f>IF([1]Финиш!$C50=[1]Финиш!$F$6,[1]Финиш!D50,"")</f>
        <v>м</v>
      </c>
      <c r="L61" s="37" t="str">
        <f>IF([1]Финиш!$C50=[1]Финиш!$F$6,[1]Финиш!J50,"")</f>
        <v>16-17</v>
      </c>
    </row>
    <row r="62" spans="1:12" x14ac:dyDescent="0.25">
      <c r="A62" s="58">
        <f>IFERROR(IF(Дист_4Ж1922263034[[#This Row],[Фамилия]]="",0,1),0)</f>
        <v>1</v>
      </c>
      <c r="C62" s="68">
        <f>IF([1]Финиш!$C51=[1]Финиш!$F$6,[1]Финиш!B51,"")</f>
        <v>14</v>
      </c>
      <c r="D62" s="69">
        <f>IF([1]Финиш!$C51=[1]Финиш!$F$6,[1]Финиш!E51,"")</f>
        <v>450</v>
      </c>
      <c r="E62" s="70" t="str">
        <f>IFERROR(IF([1]Финиш!C51=[1]Финиш!$F$6,MID([1]Финиш!G51,1,FIND(" ",[1]Финиш!G51)-1),""),"")</f>
        <v>Панасенко</v>
      </c>
      <c r="F62" s="77" t="str">
        <f>IFERROR(IF([1]Финиш!C51=[1]Финиш!$F$6,MID([1]Финиш!G51,FIND(" ",[1]Финиш!G51)+1,100),""),"")</f>
        <v>Сергей</v>
      </c>
      <c r="G62" s="72" t="str">
        <f>IF([1]Финиш!$C51=[1]Финиш!$F$6,[1]Финиш!H51,"")</f>
        <v>18.08.1964</v>
      </c>
      <c r="H62" s="34" t="str">
        <f>IF([1]Финиш!$C51=[1]Финиш!$F$6,[1]Финиш!N51,"")</f>
        <v>Харьков</v>
      </c>
      <c r="I62" s="35" t="str">
        <f>IF([1]Финиш!$C51=[1]Финиш!$F$6,[1]Финиш!P51,"")</f>
        <v>Харьков</v>
      </c>
      <c r="J62" s="36">
        <f>IF([1]Финиш!$C51=[1]Финиш!$F$6,[1]Финиш!F51,"")</f>
        <v>7.6979166666666668E-2</v>
      </c>
      <c r="K62" s="37" t="str">
        <f>IF([1]Финиш!$C51=[1]Финиш!$F$6,[1]Финиш!D51,"")</f>
        <v>м</v>
      </c>
      <c r="L62" s="37" t="str">
        <f>IF([1]Финиш!$C51=[1]Финиш!$F$6,[1]Финиш!J51,"")</f>
        <v>50-59</v>
      </c>
    </row>
    <row r="63" spans="1:12" x14ac:dyDescent="0.25">
      <c r="A63" s="58">
        <f>IFERROR(IF(Дист_4Ж1922263034[[#This Row],[Фамилия]]="",0,1),0)</f>
        <v>1</v>
      </c>
      <c r="C63" s="68">
        <f>IF([1]Финиш!$C52=[1]Финиш!$F$6,[1]Финиш!B52,"")</f>
        <v>15</v>
      </c>
      <c r="D63" s="69">
        <f>IF([1]Финиш!$C52=[1]Финиш!$F$6,[1]Финиш!E52,"")</f>
        <v>441</v>
      </c>
      <c r="E63" s="70" t="str">
        <f>IFERROR(IF([1]Финиш!C52=[1]Финиш!$F$6,MID([1]Финиш!G52,1,FIND(" ",[1]Финиш!G52)-1),""),"")</f>
        <v>Егоров</v>
      </c>
      <c r="F63" s="77" t="str">
        <f>IFERROR(IF([1]Финиш!C52=[1]Финиш!$F$6,MID([1]Финиш!G52,FIND(" ",[1]Финиш!G52)+1,100),""),"")</f>
        <v>Игорь</v>
      </c>
      <c r="G63" s="72">
        <f>IF([1]Финиш!$C52=[1]Финиш!$F$6,[1]Финиш!H52,"")</f>
        <v>20504</v>
      </c>
      <c r="H63" s="34" t="str">
        <f>IF([1]Финиш!$C52=[1]Финиш!$F$6,[1]Финиш!N52,"")</f>
        <v>Донецк</v>
      </c>
      <c r="I63" s="35" t="str">
        <f>IF([1]Финиш!$C52=[1]Финиш!$F$6,[1]Финиш!P52,"")</f>
        <v>Стайер-Донецк</v>
      </c>
      <c r="J63" s="36">
        <f>IF([1]Финиш!$C52=[1]Финиш!$F$6,[1]Финиш!F52,"")</f>
        <v>7.7870370370370368E-2</v>
      </c>
      <c r="K63" s="37" t="str">
        <f>IF([1]Финиш!$C52=[1]Финиш!$F$6,[1]Финиш!D52,"")</f>
        <v>м</v>
      </c>
      <c r="L63" s="37" t="str">
        <f>IF([1]Финиш!$C52=[1]Финиш!$F$6,[1]Финиш!J52,"")</f>
        <v>60-69</v>
      </c>
    </row>
    <row r="64" spans="1:12" x14ac:dyDescent="0.25">
      <c r="A64" s="58">
        <f>IFERROR(IF(Дист_4Ж1922263034[[#This Row],[Фамилия]]="",0,1),0)</f>
        <v>1</v>
      </c>
      <c r="C64" s="68">
        <f>IF([1]Финиш!$C53=[1]Финиш!$F$6,[1]Финиш!B53,"")</f>
        <v>16</v>
      </c>
      <c r="D64" s="69">
        <f>IF([1]Финиш!$C53=[1]Финиш!$F$6,[1]Финиш!E53,"")</f>
        <v>311</v>
      </c>
      <c r="E64" s="70" t="str">
        <f>IFERROR(IF([1]Финиш!C53=[1]Финиш!$F$6,MID([1]Финиш!G53,1,FIND(" ",[1]Финиш!G53)-1),""),"")</f>
        <v>Даниленко</v>
      </c>
      <c r="F64" s="77" t="str">
        <f>IFERROR(IF([1]Финиш!C53=[1]Финиш!$F$6,MID([1]Финиш!G53,FIND(" ",[1]Финиш!G53)+1,100),""),"")</f>
        <v>Евгений</v>
      </c>
      <c r="G64" s="72" t="str">
        <f>IF([1]Финиш!$C53=[1]Финиш!$F$6,[1]Финиш!H53,"")</f>
        <v>14.07.1966</v>
      </c>
      <c r="H64" s="34" t="str">
        <f>IF([1]Финиш!$C53=[1]Финиш!$F$6,[1]Финиш!N53,"")</f>
        <v>Харьков</v>
      </c>
      <c r="I64" s="35" t="str">
        <f>IF([1]Финиш!$C53=[1]Финиш!$F$6,[1]Финиш!P53,"")</f>
        <v>Харьков</v>
      </c>
      <c r="J64" s="36">
        <f>IF([1]Финиш!$C53=[1]Финиш!$F$6,[1]Финиш!F53,"")</f>
        <v>7.8263888888888897E-2</v>
      </c>
      <c r="K64" s="37" t="str">
        <f>IF([1]Финиш!$C53=[1]Финиш!$F$6,[1]Финиш!D53,"")</f>
        <v>м</v>
      </c>
      <c r="L64" s="37" t="str">
        <f>IF([1]Финиш!$C53=[1]Финиш!$F$6,[1]Финиш!J53,"")</f>
        <v>50-59</v>
      </c>
    </row>
    <row r="65" spans="1:12" x14ac:dyDescent="0.25">
      <c r="A65" s="58">
        <f>IFERROR(IF(Дист_4Ж1922263034[[#This Row],[Фамилия]]="",0,1),0)</f>
        <v>1</v>
      </c>
      <c r="C65" s="68">
        <f>IF([1]Финиш!$C54=[1]Финиш!$F$6,[1]Финиш!B54,"")</f>
        <v>17</v>
      </c>
      <c r="D65" s="69">
        <f>IF([1]Финиш!$C54=[1]Финиш!$F$6,[1]Финиш!E54,"")</f>
        <v>142</v>
      </c>
      <c r="E65" s="70" t="str">
        <f>IFERROR(IF([1]Финиш!C54=[1]Финиш!$F$6,MID([1]Финиш!G54,1,FIND(" ",[1]Финиш!G54)-1),""),"")</f>
        <v>Дезовцов</v>
      </c>
      <c r="F65" s="77" t="str">
        <f>IFERROR(IF([1]Финиш!C54=[1]Финиш!$F$6,MID([1]Финиш!G54,FIND(" ",[1]Финиш!G54)+1,100),""),"")</f>
        <v>Андрей</v>
      </c>
      <c r="G65" s="72">
        <f>IF([1]Финиш!$C54=[1]Финиш!$F$6,[1]Финиш!H54,"")</f>
        <v>32164</v>
      </c>
      <c r="H65" s="34">
        <f>IF([1]Финиш!$C54=[1]Финиш!$F$6,[1]Финиш!N54,"")</f>
        <v>0</v>
      </c>
      <c r="I65" s="35">
        <f>IF([1]Финиш!$C54=[1]Финиш!$F$6,[1]Финиш!P54,"")</f>
        <v>0</v>
      </c>
      <c r="J65" s="36">
        <f>IF([1]Финиш!$C54=[1]Финиш!$F$6,[1]Финиш!F54,"")</f>
        <v>7.8483796296296301E-2</v>
      </c>
      <c r="K65" s="37" t="str">
        <f>IF([1]Финиш!$C54=[1]Финиш!$F$6,[1]Финиш!D54,"")</f>
        <v>м</v>
      </c>
      <c r="L65" s="37" t="str">
        <f>IF([1]Финиш!$C54=[1]Финиш!$F$6,[1]Финиш!J54,"")</f>
        <v>23-39</v>
      </c>
    </row>
    <row r="66" spans="1:12" x14ac:dyDescent="0.25">
      <c r="A66" s="58">
        <f>IFERROR(IF(Дист_4Ж1922263034[[#This Row],[Фамилия]]="",0,1),0)</f>
        <v>1</v>
      </c>
      <c r="C66" s="68">
        <f>IF([1]Финиш!$C55=[1]Финиш!$F$6,[1]Финиш!B55,"")</f>
        <v>18</v>
      </c>
      <c r="D66" s="69">
        <f>IF([1]Финиш!$C55=[1]Финиш!$F$6,[1]Финиш!E55,"")</f>
        <v>71</v>
      </c>
      <c r="E66" s="70" t="str">
        <f>IFERROR(IF([1]Финиш!C55=[1]Финиш!$F$6,MID([1]Финиш!G55,1,FIND(" ",[1]Финиш!G55)-1),""),"")</f>
        <v>Смолин</v>
      </c>
      <c r="F66" s="77" t="str">
        <f>IFERROR(IF([1]Финиш!C55=[1]Финиш!$F$6,MID([1]Финиш!G55,FIND(" ",[1]Финиш!G55)+1,100),""),"")</f>
        <v>Александр</v>
      </c>
      <c r="G66" s="72" t="str">
        <f>IF([1]Финиш!$C55=[1]Финиш!$F$6,[1]Финиш!H55,"")</f>
        <v>03.05.1971</v>
      </c>
      <c r="H66" s="34" t="str">
        <f>IF([1]Финиш!$C55=[1]Финиш!$F$6,[1]Финиш!N55,"")</f>
        <v>Харьков</v>
      </c>
      <c r="I66" s="35" t="str">
        <f>IF([1]Финиш!$C55=[1]Финиш!$F$6,[1]Финиш!P55,"")</f>
        <v>Харьков</v>
      </c>
      <c r="J66" s="36">
        <f>IF([1]Финиш!$C55=[1]Финиш!$F$6,[1]Финиш!F55,"")</f>
        <v>7.9317129629629626E-2</v>
      </c>
      <c r="K66" s="37" t="str">
        <f>IF([1]Финиш!$C55=[1]Финиш!$F$6,[1]Финиш!D55,"")</f>
        <v>м</v>
      </c>
      <c r="L66" s="37" t="str">
        <f>IF([1]Финиш!$C55=[1]Финиш!$F$6,[1]Финиш!J55,"")</f>
        <v>40-49</v>
      </c>
    </row>
    <row r="67" spans="1:12" x14ac:dyDescent="0.25">
      <c r="A67" s="58">
        <f>IFERROR(IF(Дист_4Ж1922263034[[#This Row],[Фамилия]]="",0,1),0)</f>
        <v>1</v>
      </c>
      <c r="C67" s="68">
        <f>IF([1]Финиш!$C56=[1]Финиш!$F$6,[1]Финиш!B56,"")</f>
        <v>19</v>
      </c>
      <c r="D67" s="69">
        <f>IF([1]Финиш!$C56=[1]Финиш!$F$6,[1]Финиш!E56,"")</f>
        <v>452</v>
      </c>
      <c r="E67" s="70" t="str">
        <f>IFERROR(IF([1]Финиш!C56=[1]Финиш!$F$6,MID([1]Финиш!G56,1,FIND(" ",[1]Финиш!G56)-1),""),"")</f>
        <v>Рудаков</v>
      </c>
      <c r="F67" s="77" t="str">
        <f>IFERROR(IF([1]Финиш!C56=[1]Финиш!$F$6,MID([1]Финиш!G56,FIND(" ",[1]Финиш!G56)+1,100),""),"")</f>
        <v>Василий</v>
      </c>
      <c r="G67" s="72" t="str">
        <f>IF([1]Финиш!$C56=[1]Финиш!$F$6,[1]Финиш!H56,"")</f>
        <v>15.11.1945</v>
      </c>
      <c r="H67" s="34" t="str">
        <f>IF([1]Финиш!$C56=[1]Финиш!$F$6,[1]Финиш!N56,"")</f>
        <v>Харьков</v>
      </c>
      <c r="I67" s="35" t="str">
        <f>IF([1]Финиш!$C56=[1]Финиш!$F$6,[1]Финиш!P56,"")</f>
        <v>ХФТИ</v>
      </c>
      <c r="J67" s="36">
        <f>IF([1]Финиш!$C56=[1]Финиш!$F$6,[1]Финиш!F56,"")</f>
        <v>8.2303240740740746E-2</v>
      </c>
      <c r="K67" s="37" t="str">
        <f>IF([1]Финиш!$C56=[1]Финиш!$F$6,[1]Финиш!D56,"")</f>
        <v>м</v>
      </c>
      <c r="L67" s="37" t="str">
        <f>IF([1]Финиш!$C56=[1]Финиш!$F$6,[1]Финиш!J56,"")</f>
        <v>70 и ст</v>
      </c>
    </row>
    <row r="68" spans="1:12" x14ac:dyDescent="0.25">
      <c r="A68" s="58">
        <f>IFERROR(IF(Дист_4Ж1922263034[[#This Row],[Фамилия]]="",0,1),0)</f>
        <v>1</v>
      </c>
      <c r="C68" s="68">
        <f>IF([1]Финиш!$C57=[1]Финиш!$F$6,[1]Финиш!B57,"")</f>
        <v>20</v>
      </c>
      <c r="D68" s="69">
        <f>IF([1]Финиш!$C57=[1]Финиш!$F$6,[1]Финиш!E57,"")</f>
        <v>229</v>
      </c>
      <c r="E68" s="70" t="str">
        <f>IFERROR(IF([1]Финиш!C57=[1]Финиш!$F$6,MID([1]Финиш!G57,1,FIND(" ",[1]Финиш!G57)-1),""),"")</f>
        <v>Паламарчук</v>
      </c>
      <c r="F68" s="77" t="str">
        <f>IFERROR(IF([1]Финиш!C57=[1]Финиш!$F$6,MID([1]Финиш!G57,FIND(" ",[1]Финиш!G57)+1,100),""),"")</f>
        <v>Дмитрий</v>
      </c>
      <c r="G68" s="72">
        <f>IF([1]Финиш!$C57=[1]Финиш!$F$6,[1]Финиш!H57,"")</f>
        <v>27839</v>
      </c>
      <c r="H68" s="34">
        <f>IF([1]Финиш!$C57=[1]Финиш!$F$6,[1]Финиш!N57,"")</f>
        <v>0</v>
      </c>
      <c r="I68" s="35">
        <f>IF([1]Финиш!$C57=[1]Финиш!$F$6,[1]Финиш!P57,"")</f>
        <v>0</v>
      </c>
      <c r="J68" s="36">
        <f>IF([1]Финиш!$C57=[1]Финиш!$F$6,[1]Финиш!F57,"")</f>
        <v>8.4849537037037029E-2</v>
      </c>
      <c r="K68" s="37" t="str">
        <f>IF([1]Финиш!$C57=[1]Финиш!$F$6,[1]Финиш!D57,"")</f>
        <v>м</v>
      </c>
      <c r="L68" s="37" t="str">
        <f>IF([1]Финиш!$C57=[1]Финиш!$F$6,[1]Финиш!J57,"")</f>
        <v>40-49</v>
      </c>
    </row>
    <row r="69" spans="1:12" x14ac:dyDescent="0.25">
      <c r="A69" s="58">
        <f>IFERROR(IF(Дист_4Ж1922263034[[#This Row],[Фамилия]]="",0,1),0)</f>
        <v>1</v>
      </c>
      <c r="C69" s="68">
        <f>IF([1]Финиш!$C58=[1]Финиш!$F$6,[1]Финиш!B58,"")</f>
        <v>21</v>
      </c>
      <c r="D69" s="69">
        <f>IF([1]Финиш!$C58=[1]Финиш!$F$6,[1]Финиш!E58,"")</f>
        <v>38</v>
      </c>
      <c r="E69" s="70" t="str">
        <f>IFERROR(IF([1]Финиш!C58=[1]Финиш!$F$6,MID([1]Финиш!G58,1,FIND(" ",[1]Финиш!G58)-1),""),"")</f>
        <v>Бабич</v>
      </c>
      <c r="F69" s="77" t="str">
        <f>IFERROR(IF([1]Финиш!C58=[1]Финиш!$F$6,MID([1]Финиш!G58,FIND(" ",[1]Финиш!G58)+1,100),""),"")</f>
        <v>Алексей</v>
      </c>
      <c r="G69" s="72" t="str">
        <f>IF([1]Финиш!$C58=[1]Финиш!$F$6,[1]Финиш!H58,"")</f>
        <v>20.01.1944</v>
      </c>
      <c r="H69" s="34" t="str">
        <f>IF([1]Финиш!$C58=[1]Финиш!$F$6,[1]Финиш!N58,"")</f>
        <v>Харьков</v>
      </c>
      <c r="I69" s="35" t="str">
        <f>IF([1]Финиш!$C58=[1]Финиш!$F$6,[1]Финиш!P58,"")</f>
        <v>Харьков</v>
      </c>
      <c r="J69" s="36">
        <f>IF([1]Финиш!$C58=[1]Финиш!$F$6,[1]Финиш!F58,"")</f>
        <v>8.6909722222222222E-2</v>
      </c>
      <c r="K69" s="37" t="str">
        <f>IF([1]Финиш!$C58=[1]Финиш!$F$6,[1]Финиш!D58,"")</f>
        <v>м</v>
      </c>
      <c r="L69" s="37" t="str">
        <f>IF([1]Финиш!$C58=[1]Финиш!$F$6,[1]Финиш!J58,"")</f>
        <v>70 и ст</v>
      </c>
    </row>
    <row r="70" spans="1:12" x14ac:dyDescent="0.25">
      <c r="A70" s="58">
        <f>IFERROR(IF(Дист_4Ж1922263034[[#This Row],[Фамилия]]="",0,1),0)</f>
        <v>1</v>
      </c>
      <c r="C70" s="68">
        <f>IF([1]Финиш!$C59=[1]Финиш!$F$6,[1]Финиш!B59,"")</f>
        <v>22</v>
      </c>
      <c r="D70" s="69">
        <f>IF([1]Финиш!$C59=[1]Финиш!$F$6,[1]Финиш!E59,"")</f>
        <v>236</v>
      </c>
      <c r="E70" s="70" t="str">
        <f>IFERROR(IF([1]Финиш!C59=[1]Финиш!$F$6,MID([1]Финиш!G59,1,FIND(" ",[1]Финиш!G59)-1),""),"")</f>
        <v>Меший</v>
      </c>
      <c r="F70" s="77" t="str">
        <f>IFERROR(IF([1]Финиш!C59=[1]Финиш!$F$6,MID([1]Финиш!G59,FIND(" ",[1]Финиш!G59)+1,100),""),"")</f>
        <v>Сергей</v>
      </c>
      <c r="G70" s="72" t="str">
        <f>IF([1]Финиш!$C59=[1]Финиш!$F$6,[1]Финиш!H59,"")</f>
        <v>24.07.1953</v>
      </c>
      <c r="H70" s="34" t="str">
        <f>IF([1]Финиш!$C59=[1]Финиш!$F$6,[1]Финиш!N59,"")</f>
        <v>Харьков</v>
      </c>
      <c r="I70" s="35" t="str">
        <f>IF([1]Финиш!$C59=[1]Финиш!$F$6,[1]Финиш!P59,"")</f>
        <v>Харьков</v>
      </c>
      <c r="J70" s="36">
        <f>IF([1]Финиш!$C59=[1]Финиш!$F$6,[1]Финиш!F59,"")</f>
        <v>8.8611111111111099E-2</v>
      </c>
      <c r="K70" s="37" t="str">
        <f>IF([1]Финиш!$C59=[1]Финиш!$F$6,[1]Финиш!D59,"")</f>
        <v>м</v>
      </c>
      <c r="L70" s="37" t="str">
        <f>IF([1]Финиш!$C59=[1]Финиш!$F$6,[1]Финиш!J59,"")</f>
        <v>60-69</v>
      </c>
    </row>
    <row r="71" spans="1:12" x14ac:dyDescent="0.25">
      <c r="A71" s="58">
        <f>IFERROR(IF(Дист_4Ж1922263034[[#This Row],[Фамилия]]="",0,1),0)</f>
        <v>1</v>
      </c>
      <c r="C71" s="68">
        <f>IF([1]Финиш!$C60=[1]Финиш!$F$6,[1]Финиш!B60,"")</f>
        <v>23</v>
      </c>
      <c r="D71" s="69">
        <f>IF([1]Финиш!$C60=[1]Финиш!$F$6,[1]Финиш!E60,"")</f>
        <v>49</v>
      </c>
      <c r="E71" s="70" t="str">
        <f>IFERROR(IF([1]Финиш!C60=[1]Финиш!$F$6,MID([1]Финиш!G60,1,FIND(" ",[1]Финиш!G60)-1),""),"")</f>
        <v>Ростовский</v>
      </c>
      <c r="F71" s="77" t="str">
        <f>IFERROR(IF([1]Финиш!C60=[1]Финиш!$F$6,MID([1]Финиш!G60,FIND(" ",[1]Финиш!G60)+1,100),""),"")</f>
        <v>Иван</v>
      </c>
      <c r="G71" s="72" t="str">
        <f>IF([1]Финиш!$C60=[1]Финиш!$F$6,[1]Финиш!H60,"")</f>
        <v>15.07.1941</v>
      </c>
      <c r="H71" s="34" t="str">
        <f>IF([1]Финиш!$C60=[1]Финиш!$F$6,[1]Финиш!N60,"")</f>
        <v>Харьков</v>
      </c>
      <c r="I71" s="35" t="str">
        <f>IF([1]Финиш!$C60=[1]Финиш!$F$6,[1]Финиш!P60,"")</f>
        <v>Харьков</v>
      </c>
      <c r="J71" s="36">
        <f>IF([1]Финиш!$C60=[1]Финиш!$F$6,[1]Финиш!F60,"")</f>
        <v>9.0046296296296291E-2</v>
      </c>
      <c r="K71" s="37" t="str">
        <f>IF([1]Финиш!$C60=[1]Финиш!$F$6,[1]Финиш!D60,"")</f>
        <v>м</v>
      </c>
      <c r="L71" s="37" t="str">
        <f>IF([1]Финиш!$C60=[1]Финиш!$F$6,[1]Финиш!J60,"")</f>
        <v>70 и ст</v>
      </c>
    </row>
    <row r="72" spans="1:12" x14ac:dyDescent="0.25">
      <c r="A72" s="58">
        <f>IFERROR(IF(Дист_4Ж1922263034[[#This Row],[Фамилия]]="",0,1),0)</f>
        <v>1</v>
      </c>
      <c r="C72" s="68">
        <f>IF([1]Финиш!$C61=[1]Финиш!$F$6,[1]Финиш!B61,"")</f>
        <v>24</v>
      </c>
      <c r="D72" s="69">
        <f>IF([1]Финиш!$C61=[1]Финиш!$F$6,[1]Финиш!E61,"")</f>
        <v>434</v>
      </c>
      <c r="E72" s="70" t="str">
        <f>IFERROR(IF([1]Финиш!C61=[1]Финиш!$F$6,MID([1]Финиш!G61,1,FIND(" ",[1]Финиш!G61)-1),""),"")</f>
        <v>Еременко</v>
      </c>
      <c r="F72" s="77" t="str">
        <f>IFERROR(IF([1]Финиш!C61=[1]Финиш!$F$6,MID([1]Финиш!G61,FIND(" ",[1]Финиш!G61)+1,100),""),"")</f>
        <v>Григорий</v>
      </c>
      <c r="G72" s="72" t="str">
        <f>IF([1]Финиш!$C61=[1]Финиш!$F$6,[1]Финиш!H61,"")</f>
        <v>02.12.1935</v>
      </c>
      <c r="H72" s="34" t="str">
        <f>IF([1]Финиш!$C61=[1]Финиш!$F$6,[1]Финиш!N61,"")</f>
        <v>Харьков</v>
      </c>
      <c r="I72" s="35" t="str">
        <f>IF([1]Финиш!$C61=[1]Финиш!$F$6,[1]Финиш!P61,"")</f>
        <v>Родник</v>
      </c>
      <c r="J72" s="36">
        <f>IF([1]Финиш!$C61=[1]Финиш!$F$6,[1]Финиш!F61,"")</f>
        <v>9.7222222222222224E-2</v>
      </c>
      <c r="K72" s="37" t="str">
        <f>IF([1]Финиш!$C61=[1]Финиш!$F$6,[1]Финиш!D61,"")</f>
        <v>м</v>
      </c>
      <c r="L72" s="37" t="str">
        <f>IF([1]Финиш!$C61=[1]Финиш!$F$6,[1]Финиш!J61,"")</f>
        <v>70 и ст</v>
      </c>
    </row>
    <row r="73" spans="1:12" hidden="1" x14ac:dyDescent="0.25">
      <c r="A73" s="58">
        <f>IFERROR(IF(Дист_4Ж1922263034[[#This Row],[Фамилия]]="",0,1),0)</f>
        <v>0</v>
      </c>
      <c r="C73" s="68" t="str">
        <f>IF([1]Финиш!$C62=[1]Финиш!$F$6,[1]Финиш!B62,"")</f>
        <v/>
      </c>
      <c r="D73" s="69" t="str">
        <f>IF([1]Финиш!$C62=[1]Финиш!$F$6,[1]Финиш!E62,"")</f>
        <v/>
      </c>
      <c r="E73" s="70" t="str">
        <f>IFERROR(IF([1]Финиш!C62=[1]Финиш!$F$6,MID([1]Финиш!G62,1,FIND(" ",[1]Финиш!G62)-1),""),"")</f>
        <v/>
      </c>
      <c r="F73" s="77" t="str">
        <f>IFERROR(IF([1]Финиш!C62=[1]Финиш!$F$6,MID([1]Финиш!G62,FIND(" ",[1]Финиш!G62)+1,100),""),"")</f>
        <v/>
      </c>
      <c r="G73" s="72" t="str">
        <f>IF([1]Финиш!$C62=[1]Финиш!$F$6,[1]Финиш!H62,"")</f>
        <v/>
      </c>
      <c r="H73" s="34" t="str">
        <f>IF([1]Финиш!$C62=[1]Финиш!$F$6,[1]Финиш!N62,"")</f>
        <v/>
      </c>
      <c r="I73" s="35" t="str">
        <f>IF([1]Финиш!$C62=[1]Финиш!$F$6,[1]Финиш!P62,"")</f>
        <v/>
      </c>
      <c r="J73" s="36" t="str">
        <f>IF([1]Финиш!$C62=[1]Финиш!$F$6,[1]Финиш!F62,"")</f>
        <v/>
      </c>
      <c r="K73" s="37" t="str">
        <f>IF([1]Финиш!$C62=[1]Финиш!$F$6,[1]Финиш!D62,"")</f>
        <v/>
      </c>
      <c r="L73" s="37" t="str">
        <f>IF([1]Финиш!$C62=[1]Финиш!$F$6,[1]Финиш!J62,"")</f>
        <v/>
      </c>
    </row>
    <row r="74" spans="1:12" hidden="1" x14ac:dyDescent="0.25">
      <c r="A74" s="58">
        <f>IFERROR(IF(Дист_4Ж1922263034[[#This Row],[Фамилия]]="",0,1),0)</f>
        <v>0</v>
      </c>
      <c r="C74" s="68" t="str">
        <f>IF([1]Финиш!$C63=[1]Финиш!$F$6,[1]Финиш!B63,"")</f>
        <v/>
      </c>
      <c r="D74" s="69" t="str">
        <f>IF([1]Финиш!$C63=[1]Финиш!$F$6,[1]Финиш!E63,"")</f>
        <v/>
      </c>
      <c r="E74" s="70" t="str">
        <f>IFERROR(IF([1]Финиш!C63=[1]Финиш!$F$6,MID([1]Финиш!G63,1,FIND(" ",[1]Финиш!G63)-1),""),"")</f>
        <v/>
      </c>
      <c r="F74" s="77" t="str">
        <f>IFERROR(IF([1]Финиш!C63=[1]Финиш!$F$6,MID([1]Финиш!G63,FIND(" ",[1]Финиш!G63)+1,100),""),"")</f>
        <v/>
      </c>
      <c r="G74" s="72" t="str">
        <f>IF([1]Финиш!$C63=[1]Финиш!$F$6,[1]Финиш!H63,"")</f>
        <v/>
      </c>
      <c r="H74" s="34" t="str">
        <f>IF([1]Финиш!$C63=[1]Финиш!$F$6,[1]Финиш!N63,"")</f>
        <v/>
      </c>
      <c r="I74" s="35" t="str">
        <f>IF([1]Финиш!$C63=[1]Финиш!$F$6,[1]Финиш!P63,"")</f>
        <v/>
      </c>
      <c r="J74" s="36" t="str">
        <f>IF([1]Финиш!$C63=[1]Финиш!$F$6,[1]Финиш!F63,"")</f>
        <v/>
      </c>
      <c r="K74" s="37" t="str">
        <f>IF([1]Финиш!$C63=[1]Финиш!$F$6,[1]Финиш!D63,"")</f>
        <v/>
      </c>
      <c r="L74" s="37" t="str">
        <f>IF([1]Финиш!$C63=[1]Финиш!$F$6,[1]Финиш!J63,"")</f>
        <v/>
      </c>
    </row>
    <row r="75" spans="1:12" hidden="1" x14ac:dyDescent="0.25">
      <c r="A75" s="58">
        <f>IFERROR(IF(Дист_4Ж1922263034[[#This Row],[Фамилия]]="",0,1),0)</f>
        <v>0</v>
      </c>
      <c r="C75" s="68" t="str">
        <f>IF([1]Финиш!$C64=[1]Финиш!$F$6,[1]Финиш!B64,"")</f>
        <v/>
      </c>
      <c r="D75" s="69" t="str">
        <f>IF([1]Финиш!$C64=[1]Финиш!$F$6,[1]Финиш!E64,"")</f>
        <v/>
      </c>
      <c r="E75" s="70" t="str">
        <f>IFERROR(IF([1]Финиш!C64=[1]Финиш!$F$6,MID([1]Финиш!G64,1,FIND(" ",[1]Финиш!G64)-1),""),"")</f>
        <v/>
      </c>
      <c r="F75" s="77" t="str">
        <f>IFERROR(IF([1]Финиш!C64=[1]Финиш!$F$6,MID([1]Финиш!G64,FIND(" ",[1]Финиш!G64)+1,100),""),"")</f>
        <v/>
      </c>
      <c r="G75" s="72" t="str">
        <f>IF([1]Финиш!$C64=[1]Финиш!$F$6,[1]Финиш!H64,"")</f>
        <v/>
      </c>
      <c r="H75" s="34" t="str">
        <f>IF([1]Финиш!$C64=[1]Финиш!$F$6,[1]Финиш!N64,"")</f>
        <v/>
      </c>
      <c r="I75" s="35" t="str">
        <f>IF([1]Финиш!$C64=[1]Финиш!$F$6,[1]Финиш!P64,"")</f>
        <v/>
      </c>
      <c r="J75" s="36" t="str">
        <f>IF([1]Финиш!$C64=[1]Финиш!$F$6,[1]Финиш!F64,"")</f>
        <v/>
      </c>
      <c r="K75" s="37" t="str">
        <f>IF([1]Финиш!$C64=[1]Финиш!$F$6,[1]Финиш!D64,"")</f>
        <v/>
      </c>
      <c r="L75" s="37" t="str">
        <f>IF([1]Финиш!$C64=[1]Финиш!$F$6,[1]Финиш!J64,"")</f>
        <v/>
      </c>
    </row>
    <row r="76" spans="1:12" hidden="1" x14ac:dyDescent="0.25">
      <c r="A76" s="58">
        <f>IFERROR(IF(Дист_4Ж1922263034[[#This Row],[Фамилия]]="",0,1),0)</f>
        <v>0</v>
      </c>
      <c r="C76" s="68" t="str">
        <f>IF([1]Финиш!$C65=[1]Финиш!$F$6,[1]Финиш!B65,"")</f>
        <v/>
      </c>
      <c r="D76" s="69" t="str">
        <f>IF([1]Финиш!$C65=[1]Финиш!$F$6,[1]Финиш!E65,"")</f>
        <v/>
      </c>
      <c r="E76" s="70" t="str">
        <f>IFERROR(IF([1]Финиш!C65=[1]Финиш!$F$6,MID([1]Финиш!G65,1,FIND(" ",[1]Финиш!G65)-1),""),"")</f>
        <v/>
      </c>
      <c r="F76" s="77" t="str">
        <f>IFERROR(IF([1]Финиш!C65=[1]Финиш!$F$6,MID([1]Финиш!G65,FIND(" ",[1]Финиш!G65)+1,100),""),"")</f>
        <v/>
      </c>
      <c r="G76" s="72" t="str">
        <f>IF([1]Финиш!$C65=[1]Финиш!$F$6,[1]Финиш!H65,"")</f>
        <v/>
      </c>
      <c r="H76" s="34" t="str">
        <f>IF([1]Финиш!$C65=[1]Финиш!$F$6,[1]Финиш!N65,"")</f>
        <v/>
      </c>
      <c r="I76" s="35" t="str">
        <f>IF([1]Финиш!$C65=[1]Финиш!$F$6,[1]Финиш!P65,"")</f>
        <v/>
      </c>
      <c r="J76" s="36" t="str">
        <f>IF([1]Финиш!$C65=[1]Финиш!$F$6,[1]Финиш!F65,"")</f>
        <v/>
      </c>
      <c r="K76" s="37" t="str">
        <f>IF([1]Финиш!$C65=[1]Финиш!$F$6,[1]Финиш!D65,"")</f>
        <v/>
      </c>
      <c r="L76" s="37" t="str">
        <f>IF([1]Финиш!$C65=[1]Финиш!$F$6,[1]Финиш!J65,"")</f>
        <v/>
      </c>
    </row>
    <row r="77" spans="1:12" hidden="1" x14ac:dyDescent="0.25">
      <c r="A77" s="58">
        <f>IFERROR(IF(Дист_4Ж1922263034[[#This Row],[Фамилия]]="",0,1),0)</f>
        <v>0</v>
      </c>
      <c r="C77" s="68" t="str">
        <f>IF([1]Финиш!$C66=[1]Финиш!$F$6,[1]Финиш!B66,"")</f>
        <v/>
      </c>
      <c r="D77" s="69" t="str">
        <f>IF([1]Финиш!$C66=[1]Финиш!$F$6,[1]Финиш!E66,"")</f>
        <v/>
      </c>
      <c r="E77" s="70" t="str">
        <f>IFERROR(IF([1]Финиш!C66=[1]Финиш!$F$6,MID([1]Финиш!G66,1,FIND(" ",[1]Финиш!G66)-1),""),"")</f>
        <v/>
      </c>
      <c r="F77" s="77" t="str">
        <f>IFERROR(IF([1]Финиш!C66=[1]Финиш!$F$6,MID([1]Финиш!G66,FIND(" ",[1]Финиш!G66)+1,100),""),"")</f>
        <v/>
      </c>
      <c r="G77" s="72" t="str">
        <f>IF([1]Финиш!$C66=[1]Финиш!$F$6,[1]Финиш!H66,"")</f>
        <v/>
      </c>
      <c r="H77" s="34" t="str">
        <f>IF([1]Финиш!$C66=[1]Финиш!$F$6,[1]Финиш!N66,"")</f>
        <v/>
      </c>
      <c r="I77" s="35" t="str">
        <f>IF([1]Финиш!$C66=[1]Финиш!$F$6,[1]Финиш!P66,"")</f>
        <v/>
      </c>
      <c r="J77" s="36" t="str">
        <f>IF([1]Финиш!$C66=[1]Финиш!$F$6,[1]Финиш!F66,"")</f>
        <v/>
      </c>
      <c r="K77" s="37" t="str">
        <f>IF([1]Финиш!$C66=[1]Финиш!$F$6,[1]Финиш!D66,"")</f>
        <v/>
      </c>
      <c r="L77" s="37" t="str">
        <f>IF([1]Финиш!$C66=[1]Финиш!$F$6,[1]Финиш!J66,"")</f>
        <v/>
      </c>
    </row>
    <row r="78" spans="1:12" hidden="1" x14ac:dyDescent="0.25">
      <c r="A78" s="58">
        <f>IFERROR(IF(Дист_4Ж1922263034[[#This Row],[Фамилия]]="",0,1),0)</f>
        <v>0</v>
      </c>
      <c r="C78" s="68" t="str">
        <f>IF([1]Финиш!$C67=[1]Финиш!$F$6,[1]Финиш!B67,"")</f>
        <v/>
      </c>
      <c r="D78" s="69" t="str">
        <f>IF([1]Финиш!$C67=[1]Финиш!$F$6,[1]Финиш!E67,"")</f>
        <v/>
      </c>
      <c r="E78" s="70" t="str">
        <f>IFERROR(IF([1]Финиш!C67=[1]Финиш!$F$6,MID([1]Финиш!G67,1,FIND(" ",[1]Финиш!G67)-1),""),"")</f>
        <v/>
      </c>
      <c r="F78" s="77" t="str">
        <f>IFERROR(IF([1]Финиш!C67=[1]Финиш!$F$6,MID([1]Финиш!G67,FIND(" ",[1]Финиш!G67)+1,100),""),"")</f>
        <v/>
      </c>
      <c r="G78" s="72" t="str">
        <f>IF([1]Финиш!$C67=[1]Финиш!$F$6,[1]Финиш!H67,"")</f>
        <v/>
      </c>
      <c r="H78" s="34" t="str">
        <f>IF([1]Финиш!$C67=[1]Финиш!$F$6,[1]Финиш!N67,"")</f>
        <v/>
      </c>
      <c r="I78" s="35" t="str">
        <f>IF([1]Финиш!$C67=[1]Финиш!$F$6,[1]Финиш!P67,"")</f>
        <v/>
      </c>
      <c r="J78" s="36" t="str">
        <f>IF([1]Финиш!$C67=[1]Финиш!$F$6,[1]Финиш!F67,"")</f>
        <v/>
      </c>
      <c r="K78" s="37" t="str">
        <f>IF([1]Финиш!$C67=[1]Финиш!$F$6,[1]Финиш!D67,"")</f>
        <v/>
      </c>
      <c r="L78" s="37" t="str">
        <f>IF([1]Финиш!$C67=[1]Финиш!$F$6,[1]Финиш!J67,"")</f>
        <v/>
      </c>
    </row>
    <row r="79" spans="1:12" hidden="1" x14ac:dyDescent="0.25">
      <c r="A79" s="58">
        <f>IFERROR(IF(Дист_4Ж1922263034[[#This Row],[Фамилия]]="",0,1),0)</f>
        <v>0</v>
      </c>
      <c r="C79" s="68" t="str">
        <f>IF([1]Финиш!$C68=[1]Финиш!$F$6,[1]Финиш!B68,"")</f>
        <v/>
      </c>
      <c r="D79" s="69" t="str">
        <f>IF([1]Финиш!$C68=[1]Финиш!$F$6,[1]Финиш!E68,"")</f>
        <v/>
      </c>
      <c r="E79" s="70" t="str">
        <f>IFERROR(IF([1]Финиш!C68=[1]Финиш!$F$6,MID([1]Финиш!G68,1,FIND(" ",[1]Финиш!G68)-1),""),"")</f>
        <v/>
      </c>
      <c r="F79" s="77" t="str">
        <f>IFERROR(IF([1]Финиш!C68=[1]Финиш!$F$6,MID([1]Финиш!G68,FIND(" ",[1]Финиш!G68)+1,100),""),"")</f>
        <v/>
      </c>
      <c r="G79" s="72" t="str">
        <f>IF([1]Финиш!$C68=[1]Финиш!$F$6,[1]Финиш!H68,"")</f>
        <v/>
      </c>
      <c r="H79" s="34" t="str">
        <f>IF([1]Финиш!$C68=[1]Финиш!$F$6,[1]Финиш!N68,"")</f>
        <v/>
      </c>
      <c r="I79" s="35" t="str">
        <f>IF([1]Финиш!$C68=[1]Финиш!$F$6,[1]Финиш!P68,"")</f>
        <v/>
      </c>
      <c r="J79" s="36" t="str">
        <f>IF([1]Финиш!$C68=[1]Финиш!$F$6,[1]Финиш!F68,"")</f>
        <v/>
      </c>
      <c r="K79" s="37" t="str">
        <f>IF([1]Финиш!$C68=[1]Финиш!$F$6,[1]Финиш!D68,"")</f>
        <v/>
      </c>
      <c r="L79" s="37" t="str">
        <f>IF([1]Финиш!$C68=[1]Финиш!$F$6,[1]Финиш!J68,"")</f>
        <v/>
      </c>
    </row>
    <row r="80" spans="1:12" hidden="1" x14ac:dyDescent="0.25">
      <c r="A80" s="58">
        <f>IFERROR(IF(Дист_4Ж1922263034[[#This Row],[Фамилия]]="",0,1),0)</f>
        <v>0</v>
      </c>
      <c r="C80" s="68" t="str">
        <f>IF([1]Финиш!$C69=[1]Финиш!$F$6,[1]Финиш!B69,"")</f>
        <v/>
      </c>
      <c r="D80" s="69" t="str">
        <f>IF([1]Финиш!$C69=[1]Финиш!$F$6,[1]Финиш!E69,"")</f>
        <v/>
      </c>
      <c r="E80" s="70" t="str">
        <f>IFERROR(IF([1]Финиш!C69=[1]Финиш!$F$6,MID([1]Финиш!G69,1,FIND(" ",[1]Финиш!G69)-1),""),"")</f>
        <v/>
      </c>
      <c r="F80" s="77" t="str">
        <f>IFERROR(IF([1]Финиш!C69=[1]Финиш!$F$6,MID([1]Финиш!G69,FIND(" ",[1]Финиш!G69)+1,100),""),"")</f>
        <v/>
      </c>
      <c r="G80" s="72" t="str">
        <f>IF([1]Финиш!$C69=[1]Финиш!$F$6,[1]Финиш!H69,"")</f>
        <v/>
      </c>
      <c r="H80" s="34" t="str">
        <f>IF([1]Финиш!$C69=[1]Финиш!$F$6,[1]Финиш!N69,"")</f>
        <v/>
      </c>
      <c r="I80" s="35" t="str">
        <f>IF([1]Финиш!$C69=[1]Финиш!$F$6,[1]Финиш!P69,"")</f>
        <v/>
      </c>
      <c r="J80" s="36" t="str">
        <f>IF([1]Финиш!$C69=[1]Финиш!$F$6,[1]Финиш!F69,"")</f>
        <v/>
      </c>
      <c r="K80" s="37" t="str">
        <f>IF([1]Финиш!$C69=[1]Финиш!$F$6,[1]Финиш!D69,"")</f>
        <v/>
      </c>
      <c r="L80" s="37" t="str">
        <f>IF([1]Финиш!$C69=[1]Финиш!$F$6,[1]Финиш!J69,"")</f>
        <v/>
      </c>
    </row>
    <row r="81" spans="1:12" hidden="1" x14ac:dyDescent="0.25">
      <c r="A81" s="58">
        <f>IFERROR(IF(Дист_4Ж1922263034[[#This Row],[Фамилия]]="",0,1),0)</f>
        <v>0</v>
      </c>
      <c r="C81" s="68" t="str">
        <f>IF([1]Финиш!$C70=[1]Финиш!$F$6,[1]Финиш!B70,"")</f>
        <v/>
      </c>
      <c r="D81" s="69" t="str">
        <f>IF([1]Финиш!$C70=[1]Финиш!$F$6,[1]Финиш!E70,"")</f>
        <v/>
      </c>
      <c r="E81" s="70" t="str">
        <f>IFERROR(IF([1]Финиш!C70=[1]Финиш!$F$6,MID([1]Финиш!G70,1,FIND(" ",[1]Финиш!G70)-1),""),"")</f>
        <v/>
      </c>
      <c r="F81" s="77" t="str">
        <f>IFERROR(IF([1]Финиш!C70=[1]Финиш!$F$6,MID([1]Финиш!G70,FIND(" ",[1]Финиш!G70)+1,100),""),"")</f>
        <v/>
      </c>
      <c r="G81" s="72" t="str">
        <f>IF([1]Финиш!$C70=[1]Финиш!$F$6,[1]Финиш!H70,"")</f>
        <v/>
      </c>
      <c r="H81" s="34" t="str">
        <f>IF([1]Финиш!$C70=[1]Финиш!$F$6,[1]Финиш!N70,"")</f>
        <v/>
      </c>
      <c r="I81" s="35" t="str">
        <f>IF([1]Финиш!$C70=[1]Финиш!$F$6,[1]Финиш!P70,"")</f>
        <v/>
      </c>
      <c r="J81" s="36" t="str">
        <f>IF([1]Финиш!$C70=[1]Финиш!$F$6,[1]Финиш!F70,"")</f>
        <v/>
      </c>
      <c r="K81" s="37" t="str">
        <f>IF([1]Финиш!$C70=[1]Финиш!$F$6,[1]Финиш!D70,"")</f>
        <v/>
      </c>
      <c r="L81" s="37" t="str">
        <f>IF([1]Финиш!$C70=[1]Финиш!$F$6,[1]Финиш!J70,"")</f>
        <v/>
      </c>
    </row>
    <row r="82" spans="1:12" hidden="1" x14ac:dyDescent="0.25">
      <c r="A82" s="58">
        <f>IFERROR(IF(Дист_4Ж1922263034[[#This Row],[Фамилия]]="",0,1),0)</f>
        <v>0</v>
      </c>
      <c r="C82" s="68" t="str">
        <f>IF([1]Финиш!$C71=[1]Финиш!$F$6,[1]Финиш!B71,"")</f>
        <v/>
      </c>
      <c r="D82" s="69" t="str">
        <f>IF([1]Финиш!$C71=[1]Финиш!$F$6,[1]Финиш!E71,"")</f>
        <v/>
      </c>
      <c r="E82" s="70" t="str">
        <f>IFERROR(IF([1]Финиш!C71=[1]Финиш!$F$6,MID([1]Финиш!G71,1,FIND(" ",[1]Финиш!G71)-1),""),"")</f>
        <v/>
      </c>
      <c r="F82" s="77" t="str">
        <f>IFERROR(IF([1]Финиш!C71=[1]Финиш!$F$6,MID([1]Финиш!G71,FIND(" ",[1]Финиш!G71)+1,100),""),"")</f>
        <v/>
      </c>
      <c r="G82" s="72" t="str">
        <f>IF([1]Финиш!$C71=[1]Финиш!$F$6,[1]Финиш!H71,"")</f>
        <v/>
      </c>
      <c r="H82" s="34" t="str">
        <f>IF([1]Финиш!$C71=[1]Финиш!$F$6,[1]Финиш!N71,"")</f>
        <v/>
      </c>
      <c r="I82" s="35" t="str">
        <f>IF([1]Финиш!$C71=[1]Финиш!$F$6,[1]Финиш!P71,"")</f>
        <v/>
      </c>
      <c r="J82" s="36" t="str">
        <f>IF([1]Финиш!$C71=[1]Финиш!$F$6,[1]Финиш!F71,"")</f>
        <v/>
      </c>
      <c r="K82" s="37" t="str">
        <f>IF([1]Финиш!$C71=[1]Финиш!$F$6,[1]Финиш!D71,"")</f>
        <v/>
      </c>
      <c r="L82" s="37" t="str">
        <f>IF([1]Финиш!$C71=[1]Финиш!$F$6,[1]Финиш!J71,"")</f>
        <v/>
      </c>
    </row>
    <row r="83" spans="1:12" hidden="1" x14ac:dyDescent="0.25">
      <c r="A83" s="58">
        <f>IFERROR(IF(Дист_4Ж1922263034[[#This Row],[Фамилия]]="",0,1),0)</f>
        <v>0</v>
      </c>
      <c r="C83" s="68" t="str">
        <f>IF([1]Финиш!$C72=[1]Финиш!$F$6,[1]Финиш!B72,"")</f>
        <v/>
      </c>
      <c r="D83" s="69" t="str">
        <f>IF([1]Финиш!$C72=[1]Финиш!$F$6,[1]Финиш!E72,"")</f>
        <v/>
      </c>
      <c r="E83" s="70" t="str">
        <f>IFERROR(IF([1]Финиш!C72=[1]Финиш!$F$6,MID([1]Финиш!G72,1,FIND(" ",[1]Финиш!G72)-1),""),"")</f>
        <v/>
      </c>
      <c r="F83" s="77" t="str">
        <f>IFERROR(IF([1]Финиш!C72=[1]Финиш!$F$6,MID([1]Финиш!G72,FIND(" ",[1]Финиш!G72)+1,100),""),"")</f>
        <v/>
      </c>
      <c r="G83" s="72" t="str">
        <f>IF([1]Финиш!$C72=[1]Финиш!$F$6,[1]Финиш!H72,"")</f>
        <v/>
      </c>
      <c r="H83" s="34" t="str">
        <f>IF([1]Финиш!$C72=[1]Финиш!$F$6,[1]Финиш!N72,"")</f>
        <v/>
      </c>
      <c r="I83" s="35" t="str">
        <f>IF([1]Финиш!$C72=[1]Финиш!$F$6,[1]Финиш!P72,"")</f>
        <v/>
      </c>
      <c r="J83" s="36" t="str">
        <f>IF([1]Финиш!$C72=[1]Финиш!$F$6,[1]Финиш!F72,"")</f>
        <v/>
      </c>
      <c r="K83" s="37" t="str">
        <f>IF([1]Финиш!$C72=[1]Финиш!$F$6,[1]Финиш!D72,"")</f>
        <v/>
      </c>
      <c r="L83" s="37" t="str">
        <f>IF([1]Финиш!$C72=[1]Финиш!$F$6,[1]Финиш!J72,"")</f>
        <v/>
      </c>
    </row>
    <row r="84" spans="1:12" hidden="1" x14ac:dyDescent="0.25">
      <c r="A84" s="58">
        <f>IFERROR(IF(Дист_4Ж1922263034[[#This Row],[Фамилия]]="",0,1),0)</f>
        <v>0</v>
      </c>
      <c r="C84" s="68" t="str">
        <f>IF([1]Финиш!$C73=[1]Финиш!$F$6,[1]Финиш!B73,"")</f>
        <v/>
      </c>
      <c r="D84" s="69" t="str">
        <f>IF([1]Финиш!$C73=[1]Финиш!$F$6,[1]Финиш!E73,"")</f>
        <v/>
      </c>
      <c r="E84" s="70" t="str">
        <f>IFERROR(IF([1]Финиш!C73=[1]Финиш!$F$6,MID([1]Финиш!G73,1,FIND(" ",[1]Финиш!G73)-1),""),"")</f>
        <v/>
      </c>
      <c r="F84" s="77" t="str">
        <f>IFERROR(IF([1]Финиш!C73=[1]Финиш!$F$6,MID([1]Финиш!G73,FIND(" ",[1]Финиш!G73)+1,100),""),"")</f>
        <v/>
      </c>
      <c r="G84" s="72" t="str">
        <f>IF([1]Финиш!$C73=[1]Финиш!$F$6,[1]Финиш!H73,"")</f>
        <v/>
      </c>
      <c r="H84" s="34" t="str">
        <f>IF([1]Финиш!$C73=[1]Финиш!$F$6,[1]Финиш!N73,"")</f>
        <v/>
      </c>
      <c r="I84" s="35" t="str">
        <f>IF([1]Финиш!$C73=[1]Финиш!$F$6,[1]Финиш!P73,"")</f>
        <v/>
      </c>
      <c r="J84" s="36" t="str">
        <f>IF([1]Финиш!$C73=[1]Финиш!$F$6,[1]Финиш!F73,"")</f>
        <v/>
      </c>
      <c r="K84" s="37" t="str">
        <f>IF([1]Финиш!$C73=[1]Финиш!$F$6,[1]Финиш!D73,"")</f>
        <v/>
      </c>
      <c r="L84" s="37" t="str">
        <f>IF([1]Финиш!$C73=[1]Финиш!$F$6,[1]Финиш!J73,"")</f>
        <v/>
      </c>
    </row>
    <row r="85" spans="1:12" hidden="1" x14ac:dyDescent="0.25">
      <c r="A85" s="58">
        <f>IFERROR(IF(Дист_4Ж1922263034[[#This Row],[Фамилия]]="",0,1),0)</f>
        <v>0</v>
      </c>
      <c r="C85" s="68" t="str">
        <f>IF([1]Финиш!$C74=[1]Финиш!$F$6,[1]Финиш!B74,"")</f>
        <v/>
      </c>
      <c r="D85" s="69" t="str">
        <f>IF([1]Финиш!$C74=[1]Финиш!$F$6,[1]Финиш!E74,"")</f>
        <v/>
      </c>
      <c r="E85" s="70" t="str">
        <f>IFERROR(IF([1]Финиш!C74=[1]Финиш!$F$6,MID([1]Финиш!G74,1,FIND(" ",[1]Финиш!G74)-1),""),"")</f>
        <v/>
      </c>
      <c r="F85" s="77" t="str">
        <f>IFERROR(IF([1]Финиш!C74=[1]Финиш!$F$6,MID([1]Финиш!G74,FIND(" ",[1]Финиш!G74)+1,100),""),"")</f>
        <v/>
      </c>
      <c r="G85" s="72" t="str">
        <f>IF([1]Финиш!$C74=[1]Финиш!$F$6,[1]Финиш!H74,"")</f>
        <v/>
      </c>
      <c r="H85" s="34" t="str">
        <f>IF([1]Финиш!$C74=[1]Финиш!$F$6,[1]Финиш!N74,"")</f>
        <v/>
      </c>
      <c r="I85" s="35" t="str">
        <f>IF([1]Финиш!$C74=[1]Финиш!$F$6,[1]Финиш!P74,"")</f>
        <v/>
      </c>
      <c r="J85" s="36" t="str">
        <f>IF([1]Финиш!$C74=[1]Финиш!$F$6,[1]Финиш!F74,"")</f>
        <v/>
      </c>
      <c r="K85" s="37" t="str">
        <f>IF([1]Финиш!$C74=[1]Финиш!$F$6,[1]Финиш!D74,"")</f>
        <v/>
      </c>
      <c r="L85" s="37" t="str">
        <f>IF([1]Финиш!$C74=[1]Финиш!$F$6,[1]Финиш!J74,"")</f>
        <v/>
      </c>
    </row>
    <row r="86" spans="1:12" hidden="1" x14ac:dyDescent="0.25">
      <c r="A86" s="58">
        <f>IFERROR(IF(Дист_4Ж1922263034[[#This Row],[Фамилия]]="",0,1),0)</f>
        <v>0</v>
      </c>
      <c r="C86" s="68" t="str">
        <f>IF([1]Финиш!$C75=[1]Финиш!$F$6,[1]Финиш!B75,"")</f>
        <v/>
      </c>
      <c r="D86" s="69" t="str">
        <f>IF([1]Финиш!$C75=[1]Финиш!$F$6,[1]Финиш!E75,"")</f>
        <v/>
      </c>
      <c r="E86" s="70" t="str">
        <f>IFERROR(IF([1]Финиш!C75=[1]Финиш!$F$6,MID([1]Финиш!G75,1,FIND(" ",[1]Финиш!G75)-1),""),"")</f>
        <v/>
      </c>
      <c r="F86" s="77" t="str">
        <f>IFERROR(IF([1]Финиш!C75=[1]Финиш!$F$6,MID([1]Финиш!G75,FIND(" ",[1]Финиш!G75)+1,100),""),"")</f>
        <v/>
      </c>
      <c r="G86" s="72" t="str">
        <f>IF([1]Финиш!$C75=[1]Финиш!$F$6,[1]Финиш!H75,"")</f>
        <v/>
      </c>
      <c r="H86" s="34" t="str">
        <f>IF([1]Финиш!$C75=[1]Финиш!$F$6,[1]Финиш!N75,"")</f>
        <v/>
      </c>
      <c r="I86" s="35" t="str">
        <f>IF([1]Финиш!$C75=[1]Финиш!$F$6,[1]Финиш!P75,"")</f>
        <v/>
      </c>
      <c r="J86" s="36" t="str">
        <f>IF([1]Финиш!$C75=[1]Финиш!$F$6,[1]Финиш!F75,"")</f>
        <v/>
      </c>
      <c r="K86" s="37" t="str">
        <f>IF([1]Финиш!$C75=[1]Финиш!$F$6,[1]Финиш!D75,"")</f>
        <v/>
      </c>
      <c r="L86" s="37" t="str">
        <f>IF([1]Финиш!$C75=[1]Финиш!$F$6,[1]Финиш!J75,"")</f>
        <v/>
      </c>
    </row>
    <row r="87" spans="1:12" hidden="1" x14ac:dyDescent="0.25">
      <c r="A87" s="58">
        <f>IFERROR(IF(Дист_4Ж1922263034[[#This Row],[Фамилия]]="",0,1),0)</f>
        <v>0</v>
      </c>
      <c r="C87" s="68" t="str">
        <f>IF([1]Финиш!$C76=[1]Финиш!$F$6,[1]Финиш!B76,"")</f>
        <v/>
      </c>
      <c r="D87" s="69" t="str">
        <f>IF([1]Финиш!$C76=[1]Финиш!$F$6,[1]Финиш!E76,"")</f>
        <v/>
      </c>
      <c r="E87" s="70" t="str">
        <f>IFERROR(IF([1]Финиш!C76=[1]Финиш!$F$6,MID([1]Финиш!G76,1,FIND(" ",[1]Финиш!G76)-1),""),"")</f>
        <v/>
      </c>
      <c r="F87" s="77" t="str">
        <f>IFERROR(IF([1]Финиш!C76=[1]Финиш!$F$6,MID([1]Финиш!G76,FIND(" ",[1]Финиш!G76)+1,100),""),"")</f>
        <v/>
      </c>
      <c r="G87" s="72" t="str">
        <f>IF([1]Финиш!$C76=[1]Финиш!$F$6,[1]Финиш!H76,"")</f>
        <v/>
      </c>
      <c r="H87" s="34" t="str">
        <f>IF([1]Финиш!$C76=[1]Финиш!$F$6,[1]Финиш!N76,"")</f>
        <v/>
      </c>
      <c r="I87" s="35" t="str">
        <f>IF([1]Финиш!$C76=[1]Финиш!$F$6,[1]Финиш!P76,"")</f>
        <v/>
      </c>
      <c r="J87" s="36" t="str">
        <f>IF([1]Финиш!$C76=[1]Финиш!$F$6,[1]Финиш!F76,"")</f>
        <v/>
      </c>
      <c r="K87" s="37" t="str">
        <f>IF([1]Финиш!$C76=[1]Финиш!$F$6,[1]Финиш!D76,"")</f>
        <v/>
      </c>
      <c r="L87" s="37" t="str">
        <f>IF([1]Финиш!$C76=[1]Финиш!$F$6,[1]Финиш!J76,"")</f>
        <v/>
      </c>
    </row>
    <row r="88" spans="1:12" hidden="1" x14ac:dyDescent="0.25">
      <c r="A88" s="58">
        <f>IFERROR(IF(Дист_4Ж1922263034[[#This Row],[Фамилия]]="",0,1),0)</f>
        <v>0</v>
      </c>
      <c r="C88" s="68" t="str">
        <f>IF([1]Финиш!$C77=[1]Финиш!$F$6,[1]Финиш!B77,"")</f>
        <v/>
      </c>
      <c r="D88" s="69" t="str">
        <f>IF([1]Финиш!$C77=[1]Финиш!$F$6,[1]Финиш!E77,"")</f>
        <v/>
      </c>
      <c r="E88" s="70" t="str">
        <f>IFERROR(IF([1]Финиш!C77=[1]Финиш!$F$6,MID([1]Финиш!G77,1,FIND(" ",[1]Финиш!G77)-1),""),"")</f>
        <v/>
      </c>
      <c r="F88" s="77" t="str">
        <f>IFERROR(IF([1]Финиш!C77=[1]Финиш!$F$6,MID([1]Финиш!G77,FIND(" ",[1]Финиш!G77)+1,100),""),"")</f>
        <v/>
      </c>
      <c r="G88" s="72" t="str">
        <f>IF([1]Финиш!$C77=[1]Финиш!$F$6,[1]Финиш!H77,"")</f>
        <v/>
      </c>
      <c r="H88" s="34" t="str">
        <f>IF([1]Финиш!$C77=[1]Финиш!$F$6,[1]Финиш!N77,"")</f>
        <v/>
      </c>
      <c r="I88" s="35" t="str">
        <f>IF([1]Финиш!$C77=[1]Финиш!$F$6,[1]Финиш!P77,"")</f>
        <v/>
      </c>
      <c r="J88" s="36" t="str">
        <f>IF([1]Финиш!$C77=[1]Финиш!$F$6,[1]Финиш!F77,"")</f>
        <v/>
      </c>
      <c r="K88" s="37" t="str">
        <f>IF([1]Финиш!$C77=[1]Финиш!$F$6,[1]Финиш!D77,"")</f>
        <v/>
      </c>
      <c r="L88" s="37" t="str">
        <f>IF([1]Финиш!$C77=[1]Финиш!$F$6,[1]Финиш!J77,"")</f>
        <v/>
      </c>
    </row>
    <row r="89" spans="1:12" hidden="1" x14ac:dyDescent="0.25">
      <c r="A89" s="58">
        <f>IFERROR(IF(Дист_4Ж1922263034[[#This Row],[Фамилия]]="",0,1),0)</f>
        <v>0</v>
      </c>
      <c r="C89" s="68" t="str">
        <f>IF([1]Финиш!$C78=[1]Финиш!$F$6,[1]Финиш!B78,"")</f>
        <v/>
      </c>
      <c r="D89" s="69" t="str">
        <f>IF([1]Финиш!$C78=[1]Финиш!$F$6,[1]Финиш!E78,"")</f>
        <v/>
      </c>
      <c r="E89" s="70" t="str">
        <f>IFERROR(IF([1]Финиш!C78=[1]Финиш!$F$6,MID([1]Финиш!G78,1,FIND(" ",[1]Финиш!G78)-1),""),"")</f>
        <v/>
      </c>
      <c r="F89" s="77" t="str">
        <f>IFERROR(IF([1]Финиш!C78=[1]Финиш!$F$6,MID([1]Финиш!G78,FIND(" ",[1]Финиш!G78)+1,100),""),"")</f>
        <v/>
      </c>
      <c r="G89" s="72" t="str">
        <f>IF([1]Финиш!$C78=[1]Финиш!$F$6,[1]Финиш!H78,"")</f>
        <v/>
      </c>
      <c r="H89" s="34" t="str">
        <f>IF([1]Финиш!$C78=[1]Финиш!$F$6,[1]Финиш!N78,"")</f>
        <v/>
      </c>
      <c r="I89" s="35" t="str">
        <f>IF([1]Финиш!$C78=[1]Финиш!$F$6,[1]Финиш!P78,"")</f>
        <v/>
      </c>
      <c r="J89" s="36" t="str">
        <f>IF([1]Финиш!$C78=[1]Финиш!$F$6,[1]Финиш!F78,"")</f>
        <v/>
      </c>
      <c r="K89" s="37" t="str">
        <f>IF([1]Финиш!$C78=[1]Финиш!$F$6,[1]Финиш!D78,"")</f>
        <v/>
      </c>
      <c r="L89" s="37" t="str">
        <f>IF([1]Финиш!$C78=[1]Финиш!$F$6,[1]Финиш!J78,"")</f>
        <v/>
      </c>
    </row>
    <row r="90" spans="1:12" hidden="1" x14ac:dyDescent="0.25">
      <c r="A90" s="58">
        <f>IFERROR(IF(Дист_4Ж1922263034[[#This Row],[Фамилия]]="",0,1),0)</f>
        <v>0</v>
      </c>
      <c r="C90" s="68" t="str">
        <f>IF([1]Финиш!$C79=[1]Финиш!$F$6,[1]Финиш!B79,"")</f>
        <v/>
      </c>
      <c r="D90" s="69" t="str">
        <f>IF([1]Финиш!$C79=[1]Финиш!$F$6,[1]Финиш!E79,"")</f>
        <v/>
      </c>
      <c r="E90" s="70" t="str">
        <f>IFERROR(IF([1]Финиш!C79=[1]Финиш!$F$6,MID([1]Финиш!G79,1,FIND(" ",[1]Финиш!G79)-1),""),"")</f>
        <v/>
      </c>
      <c r="F90" s="77" t="str">
        <f>IFERROR(IF([1]Финиш!C79=[1]Финиш!$F$6,MID([1]Финиш!G79,FIND(" ",[1]Финиш!G79)+1,100),""),"")</f>
        <v/>
      </c>
      <c r="G90" s="72" t="str">
        <f>IF([1]Финиш!$C79=[1]Финиш!$F$6,[1]Финиш!H79,"")</f>
        <v/>
      </c>
      <c r="H90" s="34" t="str">
        <f>IF([1]Финиш!$C79=[1]Финиш!$F$6,[1]Финиш!N79,"")</f>
        <v/>
      </c>
      <c r="I90" s="35" t="str">
        <f>IF([1]Финиш!$C79=[1]Финиш!$F$6,[1]Финиш!P79,"")</f>
        <v/>
      </c>
      <c r="J90" s="36" t="str">
        <f>IF([1]Финиш!$C79=[1]Финиш!$F$6,[1]Финиш!F79,"")</f>
        <v/>
      </c>
      <c r="K90" s="37" t="str">
        <f>IF([1]Финиш!$C79=[1]Финиш!$F$6,[1]Финиш!D79,"")</f>
        <v/>
      </c>
      <c r="L90" s="37" t="str">
        <f>IF([1]Финиш!$C79=[1]Финиш!$F$6,[1]Финиш!J79,"")</f>
        <v/>
      </c>
    </row>
    <row r="91" spans="1:12" hidden="1" x14ac:dyDescent="0.25">
      <c r="A91" s="58">
        <f>IFERROR(IF(Дист_4Ж1922263034[[#This Row],[Фамилия]]="",0,1),0)</f>
        <v>0</v>
      </c>
      <c r="C91" s="68" t="str">
        <f>IF([1]Финиш!$C80=[1]Финиш!$F$6,[1]Финиш!B80,"")</f>
        <v/>
      </c>
      <c r="D91" s="69" t="str">
        <f>IF([1]Финиш!$C80=[1]Финиш!$F$6,[1]Финиш!E80,"")</f>
        <v/>
      </c>
      <c r="E91" s="70" t="str">
        <f>IFERROR(IF([1]Финиш!C80=[1]Финиш!$F$6,MID([1]Финиш!G80,1,FIND(" ",[1]Финиш!G80)-1),""),"")</f>
        <v/>
      </c>
      <c r="F91" s="77" t="str">
        <f>IFERROR(IF([1]Финиш!C80=[1]Финиш!$F$6,MID([1]Финиш!G80,FIND(" ",[1]Финиш!G80)+1,100),""),"")</f>
        <v/>
      </c>
      <c r="G91" s="72" t="str">
        <f>IF([1]Финиш!$C80=[1]Финиш!$F$6,[1]Финиш!H80,"")</f>
        <v/>
      </c>
      <c r="H91" s="34" t="str">
        <f>IF([1]Финиш!$C80=[1]Финиш!$F$6,[1]Финиш!N80,"")</f>
        <v/>
      </c>
      <c r="I91" s="35" t="str">
        <f>IF([1]Финиш!$C80=[1]Финиш!$F$6,[1]Финиш!P80,"")</f>
        <v/>
      </c>
      <c r="J91" s="36" t="str">
        <f>IF([1]Финиш!$C80=[1]Финиш!$F$6,[1]Финиш!F80,"")</f>
        <v/>
      </c>
      <c r="K91" s="37" t="str">
        <f>IF([1]Финиш!$C80=[1]Финиш!$F$6,[1]Финиш!D80,"")</f>
        <v/>
      </c>
      <c r="L91" s="37" t="str">
        <f>IF([1]Финиш!$C80=[1]Финиш!$F$6,[1]Финиш!J80,"")</f>
        <v/>
      </c>
    </row>
    <row r="92" spans="1:12" hidden="1" x14ac:dyDescent="0.25">
      <c r="A92" s="58">
        <f>IFERROR(IF(Дист_4Ж1922263034[[#This Row],[Фамилия]]="",0,1),0)</f>
        <v>0</v>
      </c>
      <c r="C92" s="68" t="str">
        <f>IF([1]Финиш!$C81=[1]Финиш!$F$6,[1]Финиш!B81,"")</f>
        <v/>
      </c>
      <c r="D92" s="69" t="str">
        <f>IF([1]Финиш!$C81=[1]Финиш!$F$6,[1]Финиш!E81,"")</f>
        <v/>
      </c>
      <c r="E92" s="70" t="str">
        <f>IFERROR(IF([1]Финиш!C81=[1]Финиш!$F$6,MID([1]Финиш!G81,1,FIND(" ",[1]Финиш!G81)-1),""),"")</f>
        <v/>
      </c>
      <c r="F92" s="77" t="str">
        <f>IFERROR(IF([1]Финиш!C81=[1]Финиш!$F$6,MID([1]Финиш!G81,FIND(" ",[1]Финиш!G81)+1,100),""),"")</f>
        <v/>
      </c>
      <c r="G92" s="72" t="str">
        <f>IF([1]Финиш!$C81=[1]Финиш!$F$6,[1]Финиш!H81,"")</f>
        <v/>
      </c>
      <c r="H92" s="34" t="str">
        <f>IF([1]Финиш!$C81=[1]Финиш!$F$6,[1]Финиш!N81,"")</f>
        <v/>
      </c>
      <c r="I92" s="35" t="str">
        <f>IF([1]Финиш!$C81=[1]Финиш!$F$6,[1]Финиш!P81,"")</f>
        <v/>
      </c>
      <c r="J92" s="36" t="str">
        <f>IF([1]Финиш!$C81=[1]Финиш!$F$6,[1]Финиш!F81,"")</f>
        <v/>
      </c>
      <c r="K92" s="37" t="str">
        <f>IF([1]Финиш!$C81=[1]Финиш!$F$6,[1]Финиш!D81,"")</f>
        <v/>
      </c>
      <c r="L92" s="37" t="str">
        <f>IF([1]Финиш!$C81=[1]Финиш!$F$6,[1]Финиш!J81,"")</f>
        <v/>
      </c>
    </row>
    <row r="93" spans="1:12" hidden="1" x14ac:dyDescent="0.25">
      <c r="A93" s="58">
        <f>IFERROR(IF(Дист_4Ж1922263034[[#This Row],[Фамилия]]="",0,1),0)</f>
        <v>0</v>
      </c>
      <c r="C93" s="68" t="str">
        <f>IF([1]Финиш!$C82=[1]Финиш!$F$6,[1]Финиш!B82,"")</f>
        <v/>
      </c>
      <c r="D93" s="69" t="str">
        <f>IF([1]Финиш!$C82=[1]Финиш!$F$6,[1]Финиш!E82,"")</f>
        <v/>
      </c>
      <c r="E93" s="70" t="str">
        <f>IFERROR(IF([1]Финиш!C82=[1]Финиш!$F$6,MID([1]Финиш!G82,1,FIND(" ",[1]Финиш!G82)-1),""),"")</f>
        <v/>
      </c>
      <c r="F93" s="77" t="str">
        <f>IFERROR(IF([1]Финиш!C82=[1]Финиш!$F$6,MID([1]Финиш!G82,FIND(" ",[1]Финиш!G82)+1,100),""),"")</f>
        <v/>
      </c>
      <c r="G93" s="72" t="str">
        <f>IF([1]Финиш!$C82=[1]Финиш!$F$6,[1]Финиш!H82,"")</f>
        <v/>
      </c>
      <c r="H93" s="34" t="str">
        <f>IF([1]Финиш!$C82=[1]Финиш!$F$6,[1]Финиш!N82,"")</f>
        <v/>
      </c>
      <c r="I93" s="35" t="str">
        <f>IF([1]Финиш!$C82=[1]Финиш!$F$6,[1]Финиш!P82,"")</f>
        <v/>
      </c>
      <c r="J93" s="36" t="str">
        <f>IF([1]Финиш!$C82=[1]Финиш!$F$6,[1]Финиш!F82,"")</f>
        <v/>
      </c>
      <c r="K93" s="37" t="str">
        <f>IF([1]Финиш!$C82=[1]Финиш!$F$6,[1]Финиш!D82,"")</f>
        <v/>
      </c>
      <c r="L93" s="37" t="str">
        <f>IF([1]Финиш!$C82=[1]Финиш!$F$6,[1]Финиш!J82,"")</f>
        <v/>
      </c>
    </row>
    <row r="94" spans="1:12" hidden="1" x14ac:dyDescent="0.25">
      <c r="A94" s="58">
        <f>IFERROR(IF(Дист_4Ж1922263034[[#This Row],[Фамилия]]="",0,1),0)</f>
        <v>0</v>
      </c>
      <c r="C94" s="68" t="str">
        <f>IF([1]Финиш!$C83=[1]Финиш!$F$6,[1]Финиш!B83,"")</f>
        <v/>
      </c>
      <c r="D94" s="69" t="str">
        <f>IF([1]Финиш!$C83=[1]Финиш!$F$6,[1]Финиш!E83,"")</f>
        <v/>
      </c>
      <c r="E94" s="70" t="str">
        <f>IFERROR(IF([1]Финиш!C83=[1]Финиш!$F$6,MID([1]Финиш!G83,1,FIND(" ",[1]Финиш!G83)-1),""),"")</f>
        <v/>
      </c>
      <c r="F94" s="77" t="str">
        <f>IFERROR(IF([1]Финиш!C83=[1]Финиш!$F$6,MID([1]Финиш!G83,FIND(" ",[1]Финиш!G83)+1,100),""),"")</f>
        <v/>
      </c>
      <c r="G94" s="72" t="str">
        <f>IF([1]Финиш!$C83=[1]Финиш!$F$6,[1]Финиш!H83,"")</f>
        <v/>
      </c>
      <c r="H94" s="34" t="str">
        <f>IF([1]Финиш!$C83=[1]Финиш!$F$6,[1]Финиш!N83,"")</f>
        <v/>
      </c>
      <c r="I94" s="35" t="str">
        <f>IF([1]Финиш!$C83=[1]Финиш!$F$6,[1]Финиш!P83,"")</f>
        <v/>
      </c>
      <c r="J94" s="36" t="str">
        <f>IF([1]Финиш!$C83=[1]Финиш!$F$6,[1]Финиш!F83,"")</f>
        <v/>
      </c>
      <c r="K94" s="37" t="str">
        <f>IF([1]Финиш!$C83=[1]Финиш!$F$6,[1]Финиш!D83,"")</f>
        <v/>
      </c>
      <c r="L94" s="37" t="str">
        <f>IF([1]Финиш!$C83=[1]Финиш!$F$6,[1]Финиш!J83,"")</f>
        <v/>
      </c>
    </row>
    <row r="95" spans="1:12" hidden="1" x14ac:dyDescent="0.25">
      <c r="A95" s="58">
        <f>IFERROR(IF(Дист_4Ж1922263034[[#This Row],[Фамилия]]="",0,1),0)</f>
        <v>0</v>
      </c>
      <c r="C95" s="68" t="str">
        <f>IF([1]Финиш!$C84=[1]Финиш!$F$6,[1]Финиш!B84,"")</f>
        <v/>
      </c>
      <c r="D95" s="69" t="str">
        <f>IF([1]Финиш!$C84=[1]Финиш!$F$6,[1]Финиш!E84,"")</f>
        <v/>
      </c>
      <c r="E95" s="70" t="str">
        <f>IFERROR(IF([1]Финиш!C84=[1]Финиш!$F$6,MID([1]Финиш!G84,1,FIND(" ",[1]Финиш!G84)-1),""),"")</f>
        <v/>
      </c>
      <c r="F95" s="77" t="str">
        <f>IFERROR(IF([1]Финиш!C84=[1]Финиш!$F$6,MID([1]Финиш!G84,FIND(" ",[1]Финиш!G84)+1,100),""),"")</f>
        <v/>
      </c>
      <c r="G95" s="72" t="str">
        <f>IF([1]Финиш!$C84=[1]Финиш!$F$6,[1]Финиш!H84,"")</f>
        <v/>
      </c>
      <c r="H95" s="34" t="str">
        <f>IF([1]Финиш!$C84=[1]Финиш!$F$6,[1]Финиш!N84,"")</f>
        <v/>
      </c>
      <c r="I95" s="35" t="str">
        <f>IF([1]Финиш!$C84=[1]Финиш!$F$6,[1]Финиш!P84,"")</f>
        <v/>
      </c>
      <c r="J95" s="36" t="str">
        <f>IF([1]Финиш!$C84=[1]Финиш!$F$6,[1]Финиш!F84,"")</f>
        <v/>
      </c>
      <c r="K95" s="37" t="str">
        <f>IF([1]Финиш!$C84=[1]Финиш!$F$6,[1]Финиш!D84,"")</f>
        <v/>
      </c>
      <c r="L95" s="37" t="str">
        <f>IF([1]Финиш!$C84=[1]Финиш!$F$6,[1]Финиш!J84,"")</f>
        <v/>
      </c>
    </row>
    <row r="96" spans="1:12" hidden="1" x14ac:dyDescent="0.25">
      <c r="A96" s="58">
        <f>IFERROR(IF(Дист_4Ж1922263034[[#This Row],[Фамилия]]="",0,1),0)</f>
        <v>0</v>
      </c>
      <c r="C96" s="68" t="str">
        <f>IF([1]Финиш!$C85=[1]Финиш!$F$6,[1]Финиш!B85,"")</f>
        <v/>
      </c>
      <c r="D96" s="69" t="str">
        <f>IF([1]Финиш!$C85=[1]Финиш!$F$6,[1]Финиш!E85,"")</f>
        <v/>
      </c>
      <c r="E96" s="70" t="str">
        <f>IFERROR(IF([1]Финиш!C85=[1]Финиш!$F$6,MID([1]Финиш!G85,1,FIND(" ",[1]Финиш!G85)-1),""),"")</f>
        <v/>
      </c>
      <c r="F96" s="77" t="str">
        <f>IFERROR(IF([1]Финиш!C85=[1]Финиш!$F$6,MID([1]Финиш!G85,FIND(" ",[1]Финиш!G85)+1,100),""),"")</f>
        <v/>
      </c>
      <c r="G96" s="72" t="str">
        <f>IF([1]Финиш!$C85=[1]Финиш!$F$6,[1]Финиш!H85,"")</f>
        <v/>
      </c>
      <c r="H96" s="34" t="str">
        <f>IF([1]Финиш!$C85=[1]Финиш!$F$6,[1]Финиш!N85,"")</f>
        <v/>
      </c>
      <c r="I96" s="35" t="str">
        <f>IF([1]Финиш!$C85=[1]Финиш!$F$6,[1]Финиш!P85,"")</f>
        <v/>
      </c>
      <c r="J96" s="36" t="str">
        <f>IF([1]Финиш!$C85=[1]Финиш!$F$6,[1]Финиш!F85,"")</f>
        <v/>
      </c>
      <c r="K96" s="37" t="str">
        <f>IF([1]Финиш!$C85=[1]Финиш!$F$6,[1]Финиш!D85,"")</f>
        <v/>
      </c>
      <c r="L96" s="37" t="str">
        <f>IF([1]Финиш!$C85=[1]Финиш!$F$6,[1]Финиш!J85,"")</f>
        <v/>
      </c>
    </row>
    <row r="97" spans="1:12" hidden="1" x14ac:dyDescent="0.25">
      <c r="A97" s="58">
        <f>IFERROR(IF(Дист_4Ж1922263034[[#This Row],[Фамилия]]="",0,1),0)</f>
        <v>0</v>
      </c>
      <c r="C97" s="68" t="str">
        <f>IF([1]Финиш!$C86=[1]Финиш!$F$6,[1]Финиш!B86,"")</f>
        <v/>
      </c>
      <c r="D97" s="69" t="str">
        <f>IF([1]Финиш!$C86=[1]Финиш!$F$6,[1]Финиш!E86,"")</f>
        <v/>
      </c>
      <c r="E97" s="70" t="str">
        <f>IFERROR(IF([1]Финиш!C86=[1]Финиш!$F$6,MID([1]Финиш!G86,1,FIND(" ",[1]Финиш!G86)-1),""),"")</f>
        <v/>
      </c>
      <c r="F97" s="77" t="str">
        <f>IFERROR(IF([1]Финиш!C86=[1]Финиш!$F$6,MID([1]Финиш!G86,FIND(" ",[1]Финиш!G86)+1,100),""),"")</f>
        <v/>
      </c>
      <c r="G97" s="72" t="str">
        <f>IF([1]Финиш!$C86=[1]Финиш!$F$6,[1]Финиш!H86,"")</f>
        <v/>
      </c>
      <c r="H97" s="34" t="str">
        <f>IF([1]Финиш!$C86=[1]Финиш!$F$6,[1]Финиш!N86,"")</f>
        <v/>
      </c>
      <c r="I97" s="35" t="str">
        <f>IF([1]Финиш!$C86=[1]Финиш!$F$6,[1]Финиш!P86,"")</f>
        <v/>
      </c>
      <c r="J97" s="36" t="str">
        <f>IF([1]Финиш!$C86=[1]Финиш!$F$6,[1]Финиш!F86,"")</f>
        <v/>
      </c>
      <c r="K97" s="37" t="str">
        <f>IF([1]Финиш!$C86=[1]Финиш!$F$6,[1]Финиш!D86,"")</f>
        <v/>
      </c>
      <c r="L97" s="37" t="str">
        <f>IF([1]Финиш!$C86=[1]Финиш!$F$6,[1]Финиш!J86,"")</f>
        <v/>
      </c>
    </row>
    <row r="98" spans="1:12" hidden="1" x14ac:dyDescent="0.25">
      <c r="A98" s="58">
        <f>IFERROR(IF(Дист_4Ж1922263034[[#This Row],[Фамилия]]="",0,1),0)</f>
        <v>0</v>
      </c>
      <c r="C98" s="68" t="str">
        <f>IF([1]Финиш!$C87=[1]Финиш!$F$6,[1]Финиш!B87,"")</f>
        <v/>
      </c>
      <c r="D98" s="69" t="str">
        <f>IF([1]Финиш!$C87=[1]Финиш!$F$6,[1]Финиш!E87,"")</f>
        <v/>
      </c>
      <c r="E98" s="70" t="str">
        <f>IFERROR(IF([1]Финиш!C87=[1]Финиш!$F$6,MID([1]Финиш!G87,1,FIND(" ",[1]Финиш!G87)-1),""),"")</f>
        <v/>
      </c>
      <c r="F98" s="77" t="str">
        <f>IFERROR(IF([1]Финиш!C87=[1]Финиш!$F$6,MID([1]Финиш!G87,FIND(" ",[1]Финиш!G87)+1,100),""),"")</f>
        <v/>
      </c>
      <c r="G98" s="72" t="str">
        <f>IF([1]Финиш!$C87=[1]Финиш!$F$6,[1]Финиш!H87,"")</f>
        <v/>
      </c>
      <c r="H98" s="34" t="str">
        <f>IF([1]Финиш!$C87=[1]Финиш!$F$6,[1]Финиш!N87,"")</f>
        <v/>
      </c>
      <c r="I98" s="35" t="str">
        <f>IF([1]Финиш!$C87=[1]Финиш!$F$6,[1]Финиш!P87,"")</f>
        <v/>
      </c>
      <c r="J98" s="36" t="str">
        <f>IF([1]Финиш!$C87=[1]Финиш!$F$6,[1]Финиш!F87,"")</f>
        <v/>
      </c>
      <c r="K98" s="37" t="str">
        <f>IF([1]Финиш!$C87=[1]Финиш!$F$6,[1]Финиш!D87,"")</f>
        <v/>
      </c>
      <c r="L98" s="37" t="str">
        <f>IF([1]Финиш!$C87=[1]Финиш!$F$6,[1]Финиш!J87,"")</f>
        <v/>
      </c>
    </row>
    <row r="99" spans="1:12" hidden="1" x14ac:dyDescent="0.25">
      <c r="A99" s="58">
        <f>IFERROR(IF(Дист_4Ж1922263034[[#This Row],[Фамилия]]="",0,1),0)</f>
        <v>0</v>
      </c>
      <c r="C99" s="68" t="str">
        <f>IF([1]Финиш!$C88=[1]Финиш!$F$6,[1]Финиш!B88,"")</f>
        <v/>
      </c>
      <c r="D99" s="69" t="str">
        <f>IF([1]Финиш!$C88=[1]Финиш!$F$6,[1]Финиш!E88,"")</f>
        <v/>
      </c>
      <c r="E99" s="70" t="str">
        <f>IFERROR(IF([1]Финиш!C88=[1]Финиш!$F$6,MID([1]Финиш!G88,1,FIND(" ",[1]Финиш!G88)-1),""),"")</f>
        <v/>
      </c>
      <c r="F99" s="77" t="str">
        <f>IFERROR(IF([1]Финиш!C88=[1]Финиш!$F$6,MID([1]Финиш!G88,FIND(" ",[1]Финиш!G88)+1,100),""),"")</f>
        <v/>
      </c>
      <c r="G99" s="72" t="str">
        <f>IF([1]Финиш!$C88=[1]Финиш!$F$6,[1]Финиш!H88,"")</f>
        <v/>
      </c>
      <c r="H99" s="34" t="str">
        <f>IF([1]Финиш!$C88=[1]Финиш!$F$6,[1]Финиш!N88,"")</f>
        <v/>
      </c>
      <c r="I99" s="35" t="str">
        <f>IF([1]Финиш!$C88=[1]Финиш!$F$6,[1]Финиш!P88,"")</f>
        <v/>
      </c>
      <c r="J99" s="36" t="str">
        <f>IF([1]Финиш!$C88=[1]Финиш!$F$6,[1]Финиш!F88,"")</f>
        <v/>
      </c>
      <c r="K99" s="37" t="str">
        <f>IF([1]Финиш!$C88=[1]Финиш!$F$6,[1]Финиш!D88,"")</f>
        <v/>
      </c>
      <c r="L99" s="37" t="str">
        <f>IF([1]Финиш!$C88=[1]Финиш!$F$6,[1]Финиш!J88,"")</f>
        <v/>
      </c>
    </row>
    <row r="100" spans="1:12" hidden="1" x14ac:dyDescent="0.25">
      <c r="A100" s="58">
        <f>IFERROR(IF(Дист_4Ж1922263034[[#This Row],[Фамилия]]="",0,1),0)</f>
        <v>0</v>
      </c>
      <c r="C100" s="68" t="str">
        <f>IF([1]Финиш!$C89=[1]Финиш!$F$6,[1]Финиш!B89,"")</f>
        <v/>
      </c>
      <c r="D100" s="69" t="str">
        <f>IF([1]Финиш!$C89=[1]Финиш!$F$6,[1]Финиш!E89,"")</f>
        <v/>
      </c>
      <c r="E100" s="70" t="str">
        <f>IFERROR(IF([1]Финиш!C89=[1]Финиш!$F$6,MID([1]Финиш!G89,1,FIND(" ",[1]Финиш!G89)-1),""),"")</f>
        <v/>
      </c>
      <c r="F100" s="77" t="str">
        <f>IFERROR(IF([1]Финиш!C89=[1]Финиш!$F$6,MID([1]Финиш!G89,FIND(" ",[1]Финиш!G89)+1,100),""),"")</f>
        <v/>
      </c>
      <c r="G100" s="72" t="str">
        <f>IF([1]Финиш!$C89=[1]Финиш!$F$6,[1]Финиш!H89,"")</f>
        <v/>
      </c>
      <c r="H100" s="34" t="str">
        <f>IF([1]Финиш!$C89=[1]Финиш!$F$6,[1]Финиш!N89,"")</f>
        <v/>
      </c>
      <c r="I100" s="35" t="str">
        <f>IF([1]Финиш!$C89=[1]Финиш!$F$6,[1]Финиш!P89,"")</f>
        <v/>
      </c>
      <c r="J100" s="36" t="str">
        <f>IF([1]Финиш!$C89=[1]Финиш!$F$6,[1]Финиш!F89,"")</f>
        <v/>
      </c>
      <c r="K100" s="37" t="str">
        <f>IF([1]Финиш!$C89=[1]Финиш!$F$6,[1]Финиш!D89,"")</f>
        <v/>
      </c>
      <c r="L100" s="37" t="str">
        <f>IF([1]Финиш!$C89=[1]Финиш!$F$6,[1]Финиш!J89,"")</f>
        <v/>
      </c>
    </row>
    <row r="101" spans="1:12" hidden="1" x14ac:dyDescent="0.25">
      <c r="A101" s="58">
        <f>IFERROR(IF(Дист_4Ж1922263034[[#This Row],[Фамилия]]="",0,1),0)</f>
        <v>0</v>
      </c>
      <c r="C101" s="68" t="str">
        <f>IF([1]Финиш!$C90=[1]Финиш!$F$6,[1]Финиш!B90,"")</f>
        <v/>
      </c>
      <c r="D101" s="69" t="str">
        <f>IF([1]Финиш!$C90=[1]Финиш!$F$6,[1]Финиш!E90,"")</f>
        <v/>
      </c>
      <c r="E101" s="70" t="str">
        <f>IFERROR(IF([1]Финиш!C90=[1]Финиш!$F$6,MID([1]Финиш!G90,1,FIND(" ",[1]Финиш!G90)-1),""),"")</f>
        <v/>
      </c>
      <c r="F101" s="77" t="str">
        <f>IFERROR(IF([1]Финиш!C90=[1]Финиш!$F$6,MID([1]Финиш!G90,FIND(" ",[1]Финиш!G90)+1,100),""),"")</f>
        <v/>
      </c>
      <c r="G101" s="72" t="str">
        <f>IF([1]Финиш!$C90=[1]Финиш!$F$6,[1]Финиш!H90,"")</f>
        <v/>
      </c>
      <c r="H101" s="34" t="str">
        <f>IF([1]Финиш!$C90=[1]Финиш!$F$6,[1]Финиш!N90,"")</f>
        <v/>
      </c>
      <c r="I101" s="35" t="str">
        <f>IF([1]Финиш!$C90=[1]Финиш!$F$6,[1]Финиш!P90,"")</f>
        <v/>
      </c>
      <c r="J101" s="36" t="str">
        <f>IF([1]Финиш!$C90=[1]Финиш!$F$6,[1]Финиш!F90,"")</f>
        <v/>
      </c>
      <c r="K101" s="37" t="str">
        <f>IF([1]Финиш!$C90=[1]Финиш!$F$6,[1]Финиш!D90,"")</f>
        <v/>
      </c>
      <c r="L101" s="37" t="str">
        <f>IF([1]Финиш!$C90=[1]Финиш!$F$6,[1]Финиш!J90,"")</f>
        <v/>
      </c>
    </row>
    <row r="102" spans="1:12" hidden="1" x14ac:dyDescent="0.25">
      <c r="A102" s="58">
        <f>IFERROR(IF(Дист_4Ж1922263034[[#This Row],[Фамилия]]="",0,1),0)</f>
        <v>0</v>
      </c>
      <c r="C102" s="68" t="str">
        <f>IF([1]Финиш!$C91=[1]Финиш!$F$6,[1]Финиш!B91,"")</f>
        <v/>
      </c>
      <c r="D102" s="69" t="str">
        <f>IF([1]Финиш!$C91=[1]Финиш!$F$6,[1]Финиш!E91,"")</f>
        <v/>
      </c>
      <c r="E102" s="70" t="str">
        <f>IFERROR(IF([1]Финиш!C91=[1]Финиш!$F$6,MID([1]Финиш!G91,1,FIND(" ",[1]Финиш!G91)-1),""),"")</f>
        <v/>
      </c>
      <c r="F102" s="77" t="str">
        <f>IFERROR(IF([1]Финиш!C91=[1]Финиш!$F$6,MID([1]Финиш!G91,FIND(" ",[1]Финиш!G91)+1,100),""),"")</f>
        <v/>
      </c>
      <c r="G102" s="72" t="str">
        <f>IF([1]Финиш!$C91=[1]Финиш!$F$6,[1]Финиш!H91,"")</f>
        <v/>
      </c>
      <c r="H102" s="34" t="str">
        <f>IF([1]Финиш!$C91=[1]Финиш!$F$6,[1]Финиш!N91,"")</f>
        <v/>
      </c>
      <c r="I102" s="35" t="str">
        <f>IF([1]Финиш!$C91=[1]Финиш!$F$6,[1]Финиш!P91,"")</f>
        <v/>
      </c>
      <c r="J102" s="36" t="str">
        <f>IF([1]Финиш!$C91=[1]Финиш!$F$6,[1]Финиш!F91,"")</f>
        <v/>
      </c>
      <c r="K102" s="37" t="str">
        <f>IF([1]Финиш!$C91=[1]Финиш!$F$6,[1]Финиш!D91,"")</f>
        <v/>
      </c>
      <c r="L102" s="37" t="str">
        <f>IF([1]Финиш!$C91=[1]Финиш!$F$6,[1]Финиш!J91,"")</f>
        <v/>
      </c>
    </row>
    <row r="103" spans="1:12" hidden="1" x14ac:dyDescent="0.25">
      <c r="A103" s="58">
        <f>IFERROR(IF(Дист_4Ж1922263034[[#This Row],[Фамилия]]="",0,1),0)</f>
        <v>0</v>
      </c>
      <c r="C103" s="68" t="str">
        <f>IF([1]Финиш!$C92=[1]Финиш!$F$6,[1]Финиш!B92,"")</f>
        <v/>
      </c>
      <c r="D103" s="69" t="str">
        <f>IF([1]Финиш!$C92=[1]Финиш!$F$6,[1]Финиш!E92,"")</f>
        <v/>
      </c>
      <c r="E103" s="70" t="str">
        <f>IFERROR(IF([1]Финиш!C92=[1]Финиш!$F$6,MID([1]Финиш!G92,1,FIND(" ",[1]Финиш!G92)-1),""),"")</f>
        <v/>
      </c>
      <c r="F103" s="77" t="str">
        <f>IFERROR(IF([1]Финиш!C92=[1]Финиш!$F$6,MID([1]Финиш!G92,FIND(" ",[1]Финиш!G92)+1,100),""),"")</f>
        <v/>
      </c>
      <c r="G103" s="72" t="str">
        <f>IF([1]Финиш!$C92=[1]Финиш!$F$6,[1]Финиш!H92,"")</f>
        <v/>
      </c>
      <c r="H103" s="34" t="str">
        <f>IF([1]Финиш!$C92=[1]Финиш!$F$6,[1]Финиш!N92,"")</f>
        <v/>
      </c>
      <c r="I103" s="35" t="str">
        <f>IF([1]Финиш!$C92=[1]Финиш!$F$6,[1]Финиш!P92,"")</f>
        <v/>
      </c>
      <c r="J103" s="36" t="str">
        <f>IF([1]Финиш!$C92=[1]Финиш!$F$6,[1]Финиш!F92,"")</f>
        <v/>
      </c>
      <c r="K103" s="37" t="str">
        <f>IF([1]Финиш!$C92=[1]Финиш!$F$6,[1]Финиш!D92,"")</f>
        <v/>
      </c>
      <c r="L103" s="37" t="str">
        <f>IF([1]Финиш!$C92=[1]Финиш!$F$6,[1]Финиш!J92,"")</f>
        <v/>
      </c>
    </row>
    <row r="104" spans="1:12" hidden="1" x14ac:dyDescent="0.25">
      <c r="A104" s="58">
        <f>IFERROR(IF(Дист_4Ж1922263034[[#This Row],[Фамилия]]="",0,1),0)</f>
        <v>0</v>
      </c>
      <c r="C104" s="68" t="str">
        <f>IF([1]Финиш!$C93=[1]Финиш!$F$6,[1]Финиш!B93,"")</f>
        <v/>
      </c>
      <c r="D104" s="69" t="str">
        <f>IF([1]Финиш!$C93=[1]Финиш!$F$6,[1]Финиш!E93,"")</f>
        <v/>
      </c>
      <c r="E104" s="70" t="str">
        <f>IFERROR(IF([1]Финиш!C93=[1]Финиш!$F$6,MID([1]Финиш!G93,1,FIND(" ",[1]Финиш!G93)-1),""),"")</f>
        <v/>
      </c>
      <c r="F104" s="77" t="str">
        <f>IFERROR(IF([1]Финиш!C93=[1]Финиш!$F$6,MID([1]Финиш!G93,FIND(" ",[1]Финиш!G93)+1,100),""),"")</f>
        <v/>
      </c>
      <c r="G104" s="72" t="str">
        <f>IF([1]Финиш!$C93=[1]Финиш!$F$6,[1]Финиш!H93,"")</f>
        <v/>
      </c>
      <c r="H104" s="34" t="str">
        <f>IF([1]Финиш!$C93=[1]Финиш!$F$6,[1]Финиш!N93,"")</f>
        <v/>
      </c>
      <c r="I104" s="35" t="str">
        <f>IF([1]Финиш!$C93=[1]Финиш!$F$6,[1]Финиш!P93,"")</f>
        <v/>
      </c>
      <c r="J104" s="36" t="str">
        <f>IF([1]Финиш!$C93=[1]Финиш!$F$6,[1]Финиш!F93,"")</f>
        <v/>
      </c>
      <c r="K104" s="37" t="str">
        <f>IF([1]Финиш!$C93=[1]Финиш!$F$6,[1]Финиш!D93,"")</f>
        <v/>
      </c>
      <c r="L104" s="37" t="str">
        <f>IF([1]Финиш!$C93=[1]Финиш!$F$6,[1]Финиш!J93,"")</f>
        <v/>
      </c>
    </row>
    <row r="105" spans="1:12" hidden="1" x14ac:dyDescent="0.25">
      <c r="A105" s="58">
        <f>IFERROR(IF(Дист_4Ж1922263034[[#This Row],[Фамилия]]="",0,1),0)</f>
        <v>0</v>
      </c>
      <c r="C105" s="68" t="str">
        <f>IF([1]Финиш!$C94=[1]Финиш!$F$6,[1]Финиш!B94,"")</f>
        <v/>
      </c>
      <c r="D105" s="69" t="str">
        <f>IF([1]Финиш!$C94=[1]Финиш!$F$6,[1]Финиш!E94,"")</f>
        <v/>
      </c>
      <c r="E105" s="70" t="str">
        <f>IFERROR(IF([1]Финиш!C94=[1]Финиш!$F$6,MID([1]Финиш!G94,1,FIND(" ",[1]Финиш!G94)-1),""),"")</f>
        <v/>
      </c>
      <c r="F105" s="77" t="str">
        <f>IFERROR(IF([1]Финиш!C94=[1]Финиш!$F$6,MID([1]Финиш!G94,FIND(" ",[1]Финиш!G94)+1,100),""),"")</f>
        <v/>
      </c>
      <c r="G105" s="72" t="str">
        <f>IF([1]Финиш!$C94=[1]Финиш!$F$6,[1]Финиш!H94,"")</f>
        <v/>
      </c>
      <c r="H105" s="34" t="str">
        <f>IF([1]Финиш!$C94=[1]Финиш!$F$6,[1]Финиш!N94,"")</f>
        <v/>
      </c>
      <c r="I105" s="35" t="str">
        <f>IF([1]Финиш!$C94=[1]Финиш!$F$6,[1]Финиш!P94,"")</f>
        <v/>
      </c>
      <c r="J105" s="36" t="str">
        <f>IF([1]Финиш!$C94=[1]Финиш!$F$6,[1]Финиш!F94,"")</f>
        <v/>
      </c>
      <c r="K105" s="37" t="str">
        <f>IF([1]Финиш!$C94=[1]Финиш!$F$6,[1]Финиш!D94,"")</f>
        <v/>
      </c>
      <c r="L105" s="37" t="str">
        <f>IF([1]Финиш!$C94=[1]Финиш!$F$6,[1]Финиш!J94,"")</f>
        <v/>
      </c>
    </row>
    <row r="106" spans="1:12" hidden="1" x14ac:dyDescent="0.25">
      <c r="A106" s="58">
        <f>IFERROR(IF(Дист_4Ж1922263034[[#This Row],[Фамилия]]="",0,1),0)</f>
        <v>0</v>
      </c>
      <c r="C106" s="68" t="str">
        <f>IF([1]Финиш!$C95=[1]Финиш!$F$6,[1]Финиш!B95,"")</f>
        <v/>
      </c>
      <c r="D106" s="69" t="str">
        <f>IF([1]Финиш!$C95=[1]Финиш!$F$6,[1]Финиш!E95,"")</f>
        <v/>
      </c>
      <c r="E106" s="70" t="str">
        <f>IFERROR(IF([1]Финиш!C95=[1]Финиш!$F$6,MID([1]Финиш!G95,1,FIND(" ",[1]Финиш!G95)-1),""),"")</f>
        <v/>
      </c>
      <c r="F106" s="77" t="str">
        <f>IFERROR(IF([1]Финиш!C95=[1]Финиш!$F$6,MID([1]Финиш!G95,FIND(" ",[1]Финиш!G95)+1,100),""),"")</f>
        <v/>
      </c>
      <c r="G106" s="72" t="str">
        <f>IF([1]Финиш!$C95=[1]Финиш!$F$6,[1]Финиш!H95,"")</f>
        <v/>
      </c>
      <c r="H106" s="34" t="str">
        <f>IF([1]Финиш!$C95=[1]Финиш!$F$6,[1]Финиш!N95,"")</f>
        <v/>
      </c>
      <c r="I106" s="35" t="str">
        <f>IF([1]Финиш!$C95=[1]Финиш!$F$6,[1]Финиш!P95,"")</f>
        <v/>
      </c>
      <c r="J106" s="36" t="str">
        <f>IF([1]Финиш!$C95=[1]Финиш!$F$6,[1]Финиш!F95,"")</f>
        <v/>
      </c>
      <c r="K106" s="37" t="str">
        <f>IF([1]Финиш!$C95=[1]Финиш!$F$6,[1]Финиш!D95,"")</f>
        <v/>
      </c>
      <c r="L106" s="37" t="str">
        <f>IF([1]Финиш!$C95=[1]Финиш!$F$6,[1]Финиш!J95,"")</f>
        <v/>
      </c>
    </row>
    <row r="107" spans="1:12" hidden="1" x14ac:dyDescent="0.25">
      <c r="A107" s="58">
        <f>IFERROR(IF(Дист_4Ж1922263034[[#This Row],[Фамилия]]="",0,1),0)</f>
        <v>0</v>
      </c>
      <c r="C107" s="68" t="str">
        <f>IF([1]Финиш!$C96=[1]Финиш!$F$6,[1]Финиш!B96,"")</f>
        <v/>
      </c>
      <c r="D107" s="69" t="str">
        <f>IF([1]Финиш!$C96=[1]Финиш!$F$6,[1]Финиш!E96,"")</f>
        <v/>
      </c>
      <c r="E107" s="70" t="str">
        <f>IFERROR(IF([1]Финиш!C96=[1]Финиш!$F$6,MID([1]Финиш!G96,1,FIND(" ",[1]Финиш!G96)-1),""),"")</f>
        <v/>
      </c>
      <c r="F107" s="77" t="str">
        <f>IFERROR(IF([1]Финиш!C96=[1]Финиш!$F$6,MID([1]Финиш!G96,FIND(" ",[1]Финиш!G96)+1,100),""),"")</f>
        <v/>
      </c>
      <c r="G107" s="72" t="str">
        <f>IF([1]Финиш!$C96=[1]Финиш!$F$6,[1]Финиш!H96,"")</f>
        <v/>
      </c>
      <c r="H107" s="34" t="str">
        <f>IF([1]Финиш!$C96=[1]Финиш!$F$6,[1]Финиш!N96,"")</f>
        <v/>
      </c>
      <c r="I107" s="35" t="str">
        <f>IF([1]Финиш!$C96=[1]Финиш!$F$6,[1]Финиш!P96,"")</f>
        <v/>
      </c>
      <c r="J107" s="36" t="str">
        <f>IF([1]Финиш!$C96=[1]Финиш!$F$6,[1]Финиш!F96,"")</f>
        <v/>
      </c>
      <c r="K107" s="37" t="str">
        <f>IF([1]Финиш!$C96=[1]Финиш!$F$6,[1]Финиш!D96,"")</f>
        <v/>
      </c>
      <c r="L107" s="37" t="str">
        <f>IF([1]Финиш!$C96=[1]Финиш!$F$6,[1]Финиш!J96,"")</f>
        <v/>
      </c>
    </row>
    <row r="108" spans="1:12" hidden="1" x14ac:dyDescent="0.25">
      <c r="A108" s="58">
        <f>IFERROR(IF(Дист_4Ж1922263034[[#This Row],[Фамилия]]="",0,1),0)</f>
        <v>0</v>
      </c>
      <c r="C108" s="68" t="str">
        <f>IF([1]Финиш!$C97=[1]Финиш!$F$6,[1]Финиш!B97,"")</f>
        <v/>
      </c>
      <c r="D108" s="69" t="str">
        <f>IF([1]Финиш!$C97=[1]Финиш!$F$6,[1]Финиш!E97,"")</f>
        <v/>
      </c>
      <c r="E108" s="70" t="str">
        <f>IFERROR(IF([1]Финиш!C97=[1]Финиш!$F$6,MID([1]Финиш!G97,1,FIND(" ",[1]Финиш!G97)-1),""),"")</f>
        <v/>
      </c>
      <c r="F108" s="77" t="str">
        <f>IFERROR(IF([1]Финиш!C97=[1]Финиш!$F$6,MID([1]Финиш!G97,FIND(" ",[1]Финиш!G97)+1,100),""),"")</f>
        <v/>
      </c>
      <c r="G108" s="72" t="str">
        <f>IF([1]Финиш!$C97=[1]Финиш!$F$6,[1]Финиш!H97,"")</f>
        <v/>
      </c>
      <c r="H108" s="34" t="str">
        <f>IF([1]Финиш!$C97=[1]Финиш!$F$6,[1]Финиш!N97,"")</f>
        <v/>
      </c>
      <c r="I108" s="35" t="str">
        <f>IF([1]Финиш!$C97=[1]Финиш!$F$6,[1]Финиш!P97,"")</f>
        <v/>
      </c>
      <c r="J108" s="36" t="str">
        <f>IF([1]Финиш!$C97=[1]Финиш!$F$6,[1]Финиш!F97,"")</f>
        <v/>
      </c>
      <c r="K108" s="37" t="str">
        <f>IF([1]Финиш!$C97=[1]Финиш!$F$6,[1]Финиш!D97,"")</f>
        <v/>
      </c>
      <c r="L108" s="37" t="str">
        <f>IF([1]Финиш!$C97=[1]Финиш!$F$6,[1]Финиш!J97,"")</f>
        <v/>
      </c>
    </row>
    <row r="109" spans="1:12" hidden="1" x14ac:dyDescent="0.25">
      <c r="A109" s="58">
        <f>IFERROR(IF(Дист_4Ж1922263034[[#This Row],[Фамилия]]="",0,1),0)</f>
        <v>0</v>
      </c>
      <c r="C109" s="68" t="str">
        <f>IF([1]Финиш!$C98=[1]Финиш!$F$6,[1]Финиш!B98,"")</f>
        <v/>
      </c>
      <c r="D109" s="69" t="str">
        <f>IF([1]Финиш!$C98=[1]Финиш!$F$6,[1]Финиш!E98,"")</f>
        <v/>
      </c>
      <c r="E109" s="70" t="str">
        <f>IFERROR(IF([1]Финиш!C98=[1]Финиш!$F$6,MID([1]Финиш!G98,1,FIND(" ",[1]Финиш!G98)-1),""),"")</f>
        <v/>
      </c>
      <c r="F109" s="77" t="str">
        <f>IFERROR(IF([1]Финиш!C98=[1]Финиш!$F$6,MID([1]Финиш!G98,FIND(" ",[1]Финиш!G98)+1,100),""),"")</f>
        <v/>
      </c>
      <c r="G109" s="72" t="str">
        <f>IF([1]Финиш!$C98=[1]Финиш!$F$6,[1]Финиш!H98,"")</f>
        <v/>
      </c>
      <c r="H109" s="34" t="str">
        <f>IF([1]Финиш!$C98=[1]Финиш!$F$6,[1]Финиш!N98,"")</f>
        <v/>
      </c>
      <c r="I109" s="35" t="str">
        <f>IF([1]Финиш!$C98=[1]Финиш!$F$6,[1]Финиш!P98,"")</f>
        <v/>
      </c>
      <c r="J109" s="36" t="str">
        <f>IF([1]Финиш!$C98=[1]Финиш!$F$6,[1]Финиш!F98,"")</f>
        <v/>
      </c>
      <c r="K109" s="37" t="str">
        <f>IF([1]Финиш!$C98=[1]Финиш!$F$6,[1]Финиш!D98,"")</f>
        <v/>
      </c>
      <c r="L109" s="37" t="str">
        <f>IF([1]Финиш!$C98=[1]Финиш!$F$6,[1]Финиш!J98,"")</f>
        <v/>
      </c>
    </row>
    <row r="110" spans="1:12" hidden="1" x14ac:dyDescent="0.25">
      <c r="A110" s="58">
        <f>IFERROR(IF(Дист_4Ж1922263034[[#This Row],[Фамилия]]="",0,1),0)</f>
        <v>0</v>
      </c>
      <c r="C110" s="68" t="str">
        <f>IF([1]Финиш!$C99=[1]Финиш!$F$6,[1]Финиш!B99,"")</f>
        <v/>
      </c>
      <c r="D110" s="69" t="str">
        <f>IF([1]Финиш!$C99=[1]Финиш!$F$6,[1]Финиш!E99,"")</f>
        <v/>
      </c>
      <c r="E110" s="70" t="str">
        <f>IFERROR(IF([1]Финиш!C99=[1]Финиш!$F$6,MID([1]Финиш!G99,1,FIND(" ",[1]Финиш!G99)-1),""),"")</f>
        <v/>
      </c>
      <c r="F110" s="77" t="str">
        <f>IFERROR(IF([1]Финиш!C99=[1]Финиш!$F$6,MID([1]Финиш!G99,FIND(" ",[1]Финиш!G99)+1,100),""),"")</f>
        <v/>
      </c>
      <c r="G110" s="72" t="str">
        <f>IF([1]Финиш!$C99=[1]Финиш!$F$6,[1]Финиш!H99,"")</f>
        <v/>
      </c>
      <c r="H110" s="34" t="str">
        <f>IF([1]Финиш!$C99=[1]Финиш!$F$6,[1]Финиш!N99,"")</f>
        <v/>
      </c>
      <c r="I110" s="35" t="str">
        <f>IF([1]Финиш!$C99=[1]Финиш!$F$6,[1]Финиш!P99,"")</f>
        <v/>
      </c>
      <c r="J110" s="36" t="str">
        <f>IF([1]Финиш!$C99=[1]Финиш!$F$6,[1]Финиш!F99,"")</f>
        <v/>
      </c>
      <c r="K110" s="37" t="str">
        <f>IF([1]Финиш!$C99=[1]Финиш!$F$6,[1]Финиш!D99,"")</f>
        <v/>
      </c>
      <c r="L110" s="37" t="str">
        <f>IF([1]Финиш!$C99=[1]Финиш!$F$6,[1]Финиш!J99,"")</f>
        <v/>
      </c>
    </row>
    <row r="111" spans="1:12" hidden="1" x14ac:dyDescent="0.25">
      <c r="A111" s="58">
        <f>IFERROR(IF(Дист_4Ж1922263034[[#This Row],[Фамилия]]="",0,1),0)</f>
        <v>0</v>
      </c>
      <c r="C111" s="68" t="str">
        <f>IF([1]Финиш!$C100=[1]Финиш!$F$6,[1]Финиш!B100,"")</f>
        <v/>
      </c>
      <c r="D111" s="69" t="str">
        <f>IF([1]Финиш!$C100=[1]Финиш!$F$6,[1]Финиш!E100,"")</f>
        <v/>
      </c>
      <c r="E111" s="70" t="str">
        <f>IFERROR(IF([1]Финиш!C100=[1]Финиш!$F$6,MID([1]Финиш!G100,1,FIND(" ",[1]Финиш!G100)-1),""),"")</f>
        <v/>
      </c>
      <c r="F111" s="77" t="str">
        <f>IFERROR(IF([1]Финиш!C100=[1]Финиш!$F$6,MID([1]Финиш!G100,FIND(" ",[1]Финиш!G100)+1,100),""),"")</f>
        <v/>
      </c>
      <c r="G111" s="72" t="str">
        <f>IF([1]Финиш!$C100=[1]Финиш!$F$6,[1]Финиш!H100,"")</f>
        <v/>
      </c>
      <c r="H111" s="34" t="str">
        <f>IF([1]Финиш!$C100=[1]Финиш!$F$6,[1]Финиш!N100,"")</f>
        <v/>
      </c>
      <c r="I111" s="35" t="str">
        <f>IF([1]Финиш!$C100=[1]Финиш!$F$6,[1]Финиш!P100,"")</f>
        <v/>
      </c>
      <c r="J111" s="36" t="str">
        <f>IF([1]Финиш!$C100=[1]Финиш!$F$6,[1]Финиш!F100,"")</f>
        <v/>
      </c>
      <c r="K111" s="37" t="str">
        <f>IF([1]Финиш!$C100=[1]Финиш!$F$6,[1]Финиш!D100,"")</f>
        <v/>
      </c>
      <c r="L111" s="37" t="str">
        <f>IF([1]Финиш!$C100=[1]Финиш!$F$6,[1]Финиш!J100,"")</f>
        <v/>
      </c>
    </row>
    <row r="112" spans="1:12" hidden="1" x14ac:dyDescent="0.25">
      <c r="A112" s="58">
        <f>IFERROR(IF(Дист_4Ж1922263034[[#This Row],[Фамилия]]="",0,1),0)</f>
        <v>0</v>
      </c>
      <c r="C112" s="68" t="str">
        <f>IF([1]Финиш!$C101=[1]Финиш!$F$6,[1]Финиш!B101,"")</f>
        <v/>
      </c>
      <c r="D112" s="69" t="str">
        <f>IF([1]Финиш!$C101=[1]Финиш!$F$6,[1]Финиш!E101,"")</f>
        <v/>
      </c>
      <c r="E112" s="70" t="str">
        <f>IFERROR(IF([1]Финиш!C101=[1]Финиш!$F$6,MID([1]Финиш!G101,1,FIND(" ",[1]Финиш!G101)-1),""),"")</f>
        <v/>
      </c>
      <c r="F112" s="77" t="str">
        <f>IFERROR(IF([1]Финиш!C101=[1]Финиш!$F$6,MID([1]Финиш!G101,FIND(" ",[1]Финиш!G101)+1,100),""),"")</f>
        <v/>
      </c>
      <c r="G112" s="72" t="str">
        <f>IF([1]Финиш!$C101=[1]Финиш!$F$6,[1]Финиш!H101,"")</f>
        <v/>
      </c>
      <c r="H112" s="34" t="str">
        <f>IF([1]Финиш!$C101=[1]Финиш!$F$6,[1]Финиш!N101,"")</f>
        <v/>
      </c>
      <c r="I112" s="35" t="str">
        <f>IF([1]Финиш!$C101=[1]Финиш!$F$6,[1]Финиш!P101,"")</f>
        <v/>
      </c>
      <c r="J112" s="36" t="str">
        <f>IF([1]Финиш!$C101=[1]Финиш!$F$6,[1]Финиш!F101,"")</f>
        <v/>
      </c>
      <c r="K112" s="37" t="str">
        <f>IF([1]Финиш!$C101=[1]Финиш!$F$6,[1]Финиш!D101,"")</f>
        <v/>
      </c>
      <c r="L112" s="37" t="str">
        <f>IF([1]Финиш!$C101=[1]Финиш!$F$6,[1]Финиш!J101,"")</f>
        <v/>
      </c>
    </row>
    <row r="113" spans="1:12" hidden="1" x14ac:dyDescent="0.25">
      <c r="A113" s="58">
        <f>IFERROR(IF(Дист_4Ж1922263034[[#This Row],[Фамилия]]="",0,1),0)</f>
        <v>0</v>
      </c>
      <c r="C113" s="68" t="str">
        <f>IF([1]Финиш!$C102=[1]Финиш!$F$6,[1]Финиш!B102,"")</f>
        <v/>
      </c>
      <c r="D113" s="69" t="str">
        <f>IF([1]Финиш!$C102=[1]Финиш!$F$6,[1]Финиш!E102,"")</f>
        <v/>
      </c>
      <c r="E113" s="70" t="str">
        <f>IFERROR(IF([1]Финиш!C102=[1]Финиш!$F$6,MID([1]Финиш!G102,1,FIND(" ",[1]Финиш!G102)-1),""),"")</f>
        <v/>
      </c>
      <c r="F113" s="77" t="str">
        <f>IFERROR(IF([1]Финиш!C102=[1]Финиш!$F$6,MID([1]Финиш!G102,FIND(" ",[1]Финиш!G102)+1,100),""),"")</f>
        <v/>
      </c>
      <c r="G113" s="72" t="str">
        <f>IF([1]Финиш!$C102=[1]Финиш!$F$6,[1]Финиш!H102,"")</f>
        <v/>
      </c>
      <c r="H113" s="34" t="str">
        <f>IF([1]Финиш!$C102=[1]Финиш!$F$6,[1]Финиш!N102,"")</f>
        <v/>
      </c>
      <c r="I113" s="35" t="str">
        <f>IF([1]Финиш!$C102=[1]Финиш!$F$6,[1]Финиш!P102,"")</f>
        <v/>
      </c>
      <c r="J113" s="36" t="str">
        <f>IF([1]Финиш!$C102=[1]Финиш!$F$6,[1]Финиш!F102,"")</f>
        <v/>
      </c>
      <c r="K113" s="37" t="str">
        <f>IF([1]Финиш!$C102=[1]Финиш!$F$6,[1]Финиш!D102,"")</f>
        <v/>
      </c>
      <c r="L113" s="37" t="str">
        <f>IF([1]Финиш!$C102=[1]Финиш!$F$6,[1]Финиш!J102,"")</f>
        <v/>
      </c>
    </row>
    <row r="114" spans="1:12" hidden="1" x14ac:dyDescent="0.25">
      <c r="A114" s="58">
        <f>IFERROR(IF(Дист_4Ж1922263034[[#This Row],[Фамилия]]="",0,1),0)</f>
        <v>0</v>
      </c>
      <c r="C114" s="68" t="str">
        <f>IF([1]Финиш!$C103=[1]Финиш!$F$6,[1]Финиш!B103,"")</f>
        <v/>
      </c>
      <c r="D114" s="69" t="str">
        <f>IF([1]Финиш!$C103=[1]Финиш!$F$6,[1]Финиш!E103,"")</f>
        <v/>
      </c>
      <c r="E114" s="70" t="str">
        <f>IFERROR(IF([1]Финиш!C103=[1]Финиш!$F$6,MID([1]Финиш!G103,1,FIND(" ",[1]Финиш!G103)-1),""),"")</f>
        <v/>
      </c>
      <c r="F114" s="77" t="str">
        <f>IFERROR(IF([1]Финиш!C103=[1]Финиш!$F$6,MID([1]Финиш!G103,FIND(" ",[1]Финиш!G103)+1,100),""),"")</f>
        <v/>
      </c>
      <c r="G114" s="72" t="str">
        <f>IF([1]Финиш!$C103=[1]Финиш!$F$6,[1]Финиш!H103,"")</f>
        <v/>
      </c>
      <c r="H114" s="34" t="str">
        <f>IF([1]Финиш!$C103=[1]Финиш!$F$6,[1]Финиш!N103,"")</f>
        <v/>
      </c>
      <c r="I114" s="35" t="str">
        <f>IF([1]Финиш!$C103=[1]Финиш!$F$6,[1]Финиш!P103,"")</f>
        <v/>
      </c>
      <c r="J114" s="36" t="str">
        <f>IF([1]Финиш!$C103=[1]Финиш!$F$6,[1]Финиш!F103,"")</f>
        <v/>
      </c>
      <c r="K114" s="37" t="str">
        <f>IF([1]Финиш!$C103=[1]Финиш!$F$6,[1]Финиш!D103,"")</f>
        <v/>
      </c>
      <c r="L114" s="37" t="str">
        <f>IF([1]Финиш!$C103=[1]Финиш!$F$6,[1]Финиш!J103,"")</f>
        <v/>
      </c>
    </row>
    <row r="115" spans="1:12" hidden="1" x14ac:dyDescent="0.25">
      <c r="A115" s="58">
        <f>IFERROR(IF(Дист_4Ж1922263034[[#This Row],[Фамилия]]="",0,1),0)</f>
        <v>0</v>
      </c>
      <c r="C115" s="68" t="str">
        <f>IF([1]Финиш!$C104=[1]Финиш!$F$6,[1]Финиш!B104,"")</f>
        <v/>
      </c>
      <c r="D115" s="69" t="str">
        <f>IF([1]Финиш!$C104=[1]Финиш!$F$6,[1]Финиш!E104,"")</f>
        <v/>
      </c>
      <c r="E115" s="70" t="str">
        <f>IFERROR(IF([1]Финиш!C104=[1]Финиш!$F$6,MID([1]Финиш!G104,1,FIND(" ",[1]Финиш!G104)-1),""),"")</f>
        <v/>
      </c>
      <c r="F115" s="77" t="str">
        <f>IFERROR(IF([1]Финиш!C104=[1]Финиш!$F$6,MID([1]Финиш!G104,FIND(" ",[1]Финиш!G104)+1,100),""),"")</f>
        <v/>
      </c>
      <c r="G115" s="72" t="str">
        <f>IF([1]Финиш!$C104=[1]Финиш!$F$6,[1]Финиш!H104,"")</f>
        <v/>
      </c>
      <c r="H115" s="34" t="str">
        <f>IF([1]Финиш!$C104=[1]Финиш!$F$6,[1]Финиш!N104,"")</f>
        <v/>
      </c>
      <c r="I115" s="35" t="str">
        <f>IF([1]Финиш!$C104=[1]Финиш!$F$6,[1]Финиш!P104,"")</f>
        <v/>
      </c>
      <c r="J115" s="36" t="str">
        <f>IF([1]Финиш!$C104=[1]Финиш!$F$6,[1]Финиш!F104,"")</f>
        <v/>
      </c>
      <c r="K115" s="37" t="str">
        <f>IF([1]Финиш!$C104=[1]Финиш!$F$6,[1]Финиш!D104,"")</f>
        <v/>
      </c>
      <c r="L115" s="37" t="str">
        <f>IF([1]Финиш!$C104=[1]Финиш!$F$6,[1]Финиш!J104,"")</f>
        <v/>
      </c>
    </row>
    <row r="116" spans="1:12" hidden="1" x14ac:dyDescent="0.25">
      <c r="A116" s="58">
        <f>IFERROR(IF(Дист_4Ж1922263034[[#This Row],[Фамилия]]="",0,1),0)</f>
        <v>0</v>
      </c>
      <c r="C116" s="68" t="str">
        <f>IF([1]Финиш!$C105=[1]Финиш!$F$6,[1]Финиш!B105,"")</f>
        <v/>
      </c>
      <c r="D116" s="69" t="str">
        <f>IF([1]Финиш!$C105=[1]Финиш!$F$6,[1]Финиш!E105,"")</f>
        <v/>
      </c>
      <c r="E116" s="70" t="str">
        <f>IFERROR(IF([1]Финиш!C105=[1]Финиш!$F$6,MID([1]Финиш!G105,1,FIND(" ",[1]Финиш!G105)-1),""),"")</f>
        <v/>
      </c>
      <c r="F116" s="77" t="str">
        <f>IFERROR(IF([1]Финиш!C105=[1]Финиш!$F$6,MID([1]Финиш!G105,FIND(" ",[1]Финиш!G105)+1,100),""),"")</f>
        <v/>
      </c>
      <c r="G116" s="72" t="str">
        <f>IF([1]Финиш!$C105=[1]Финиш!$F$6,[1]Финиш!H105,"")</f>
        <v/>
      </c>
      <c r="H116" s="34" t="str">
        <f>IF([1]Финиш!$C105=[1]Финиш!$F$6,[1]Финиш!N105,"")</f>
        <v/>
      </c>
      <c r="I116" s="35" t="str">
        <f>IF([1]Финиш!$C105=[1]Финиш!$F$6,[1]Финиш!P105,"")</f>
        <v/>
      </c>
      <c r="J116" s="36" t="str">
        <f>IF([1]Финиш!$C105=[1]Финиш!$F$6,[1]Финиш!F105,"")</f>
        <v/>
      </c>
      <c r="K116" s="37" t="str">
        <f>IF([1]Финиш!$C105=[1]Финиш!$F$6,[1]Финиш!D105,"")</f>
        <v/>
      </c>
      <c r="L116" s="37" t="str">
        <f>IF([1]Финиш!$C105=[1]Финиш!$F$6,[1]Финиш!J105,"")</f>
        <v/>
      </c>
    </row>
    <row r="117" spans="1:12" hidden="1" x14ac:dyDescent="0.25">
      <c r="A117" s="58">
        <f>IFERROR(IF(Дист_4Ж1922263034[[#This Row],[Фамилия]]="",0,1),0)</f>
        <v>0</v>
      </c>
      <c r="C117" s="68" t="str">
        <f>IF([1]Финиш!$C106=[1]Финиш!$F$6,[1]Финиш!B106,"")</f>
        <v/>
      </c>
      <c r="D117" s="69" t="str">
        <f>IF([1]Финиш!$C106=[1]Финиш!$F$6,[1]Финиш!E106,"")</f>
        <v/>
      </c>
      <c r="E117" s="70" t="str">
        <f>IFERROR(IF([1]Финиш!C106=[1]Финиш!$F$6,MID([1]Финиш!G106,1,FIND(" ",[1]Финиш!G106)-1),""),"")</f>
        <v/>
      </c>
      <c r="F117" s="77" t="str">
        <f>IFERROR(IF([1]Финиш!C106=[1]Финиш!$F$6,MID([1]Финиш!G106,FIND(" ",[1]Финиш!G106)+1,100),""),"")</f>
        <v/>
      </c>
      <c r="G117" s="72" t="str">
        <f>IF([1]Финиш!$C106=[1]Финиш!$F$6,[1]Финиш!H106,"")</f>
        <v/>
      </c>
      <c r="H117" s="34" t="str">
        <f>IF([1]Финиш!$C106=[1]Финиш!$F$6,[1]Финиш!N106,"")</f>
        <v/>
      </c>
      <c r="I117" s="35" t="str">
        <f>IF([1]Финиш!$C106=[1]Финиш!$F$6,[1]Финиш!P106,"")</f>
        <v/>
      </c>
      <c r="J117" s="36" t="str">
        <f>IF([1]Финиш!$C106=[1]Финиш!$F$6,[1]Финиш!F106,"")</f>
        <v/>
      </c>
      <c r="K117" s="37" t="str">
        <f>IF([1]Финиш!$C106=[1]Финиш!$F$6,[1]Финиш!D106,"")</f>
        <v/>
      </c>
      <c r="L117" s="37" t="str">
        <f>IF([1]Финиш!$C106=[1]Финиш!$F$6,[1]Финиш!J106,"")</f>
        <v/>
      </c>
    </row>
    <row r="118" spans="1:12" hidden="1" x14ac:dyDescent="0.25">
      <c r="A118" s="58">
        <f>IFERROR(IF(Дист_4Ж1922263034[[#This Row],[Фамилия]]="",0,1),0)</f>
        <v>0</v>
      </c>
      <c r="C118" s="68" t="str">
        <f>IF([1]Финиш!$C107=[1]Финиш!$F$6,[1]Финиш!B107,"")</f>
        <v/>
      </c>
      <c r="D118" s="69" t="str">
        <f>IF([1]Финиш!$C107=[1]Финиш!$F$6,[1]Финиш!E107,"")</f>
        <v/>
      </c>
      <c r="E118" s="70" t="str">
        <f>IFERROR(IF([1]Финиш!C107=[1]Финиш!$F$6,MID([1]Финиш!G107,1,FIND(" ",[1]Финиш!G107)-1),""),"")</f>
        <v/>
      </c>
      <c r="F118" s="77" t="str">
        <f>IFERROR(IF([1]Финиш!C107=[1]Финиш!$F$6,MID([1]Финиш!G107,FIND(" ",[1]Финиш!G107)+1,100),""),"")</f>
        <v/>
      </c>
      <c r="G118" s="72" t="str">
        <f>IF([1]Финиш!$C107=[1]Финиш!$F$6,[1]Финиш!H107,"")</f>
        <v/>
      </c>
      <c r="H118" s="34" t="str">
        <f>IF([1]Финиш!$C107=[1]Финиш!$F$6,[1]Финиш!N107,"")</f>
        <v/>
      </c>
      <c r="I118" s="35" t="str">
        <f>IF([1]Финиш!$C107=[1]Финиш!$F$6,[1]Финиш!P107,"")</f>
        <v/>
      </c>
      <c r="J118" s="36" t="str">
        <f>IF([1]Финиш!$C107=[1]Финиш!$F$6,[1]Финиш!F107,"")</f>
        <v/>
      </c>
      <c r="K118" s="37" t="str">
        <f>IF([1]Финиш!$C107=[1]Финиш!$F$6,[1]Финиш!D107,"")</f>
        <v/>
      </c>
      <c r="L118" s="37" t="str">
        <f>IF([1]Финиш!$C107=[1]Финиш!$F$6,[1]Финиш!J107,"")</f>
        <v/>
      </c>
    </row>
    <row r="119" spans="1:12" hidden="1" x14ac:dyDescent="0.25">
      <c r="A119" s="58">
        <f>IFERROR(IF(Дист_4Ж1922263034[[#This Row],[Фамилия]]="",0,1),0)</f>
        <v>0</v>
      </c>
      <c r="C119" s="68" t="str">
        <f>IF([1]Финиш!$C108=[1]Финиш!$F$6,[1]Финиш!B108,"")</f>
        <v/>
      </c>
      <c r="D119" s="69" t="str">
        <f>IF([1]Финиш!$C108=[1]Финиш!$F$6,[1]Финиш!E108,"")</f>
        <v/>
      </c>
      <c r="E119" s="70" t="str">
        <f>IFERROR(IF([1]Финиш!C108=[1]Финиш!$F$6,MID([1]Финиш!G108,1,FIND(" ",[1]Финиш!G108)-1),""),"")</f>
        <v/>
      </c>
      <c r="F119" s="77" t="str">
        <f>IFERROR(IF([1]Финиш!C108=[1]Финиш!$F$6,MID([1]Финиш!G108,FIND(" ",[1]Финиш!G108)+1,100),""),"")</f>
        <v/>
      </c>
      <c r="G119" s="72" t="str">
        <f>IF([1]Финиш!$C108=[1]Финиш!$F$6,[1]Финиш!H108,"")</f>
        <v/>
      </c>
      <c r="H119" s="34" t="str">
        <f>IF([1]Финиш!$C108=[1]Финиш!$F$6,[1]Финиш!N108,"")</f>
        <v/>
      </c>
      <c r="I119" s="35" t="str">
        <f>IF([1]Финиш!$C108=[1]Финиш!$F$6,[1]Финиш!P108,"")</f>
        <v/>
      </c>
      <c r="J119" s="36" t="str">
        <f>IF([1]Финиш!$C108=[1]Финиш!$F$6,[1]Финиш!F108,"")</f>
        <v/>
      </c>
      <c r="K119" s="37" t="str">
        <f>IF([1]Финиш!$C108=[1]Финиш!$F$6,[1]Финиш!D108,"")</f>
        <v/>
      </c>
      <c r="L119" s="37" t="str">
        <f>IF([1]Финиш!$C108=[1]Финиш!$F$6,[1]Финиш!J108,"")</f>
        <v/>
      </c>
    </row>
    <row r="120" spans="1:12" hidden="1" x14ac:dyDescent="0.25">
      <c r="A120" s="58">
        <f>IFERROR(IF(Дист_4Ж1922263034[[#This Row],[Фамилия]]="",0,1),0)</f>
        <v>0</v>
      </c>
      <c r="C120" s="68" t="str">
        <f>IF([1]Финиш!$C109=[1]Финиш!$F$6,[1]Финиш!B109,"")</f>
        <v/>
      </c>
      <c r="D120" s="69" t="str">
        <f>IF([1]Финиш!$C109=[1]Финиш!$F$6,[1]Финиш!E109,"")</f>
        <v/>
      </c>
      <c r="E120" s="70" t="str">
        <f>IFERROR(IF([1]Финиш!C109=[1]Финиш!$F$6,MID([1]Финиш!G109,1,FIND(" ",[1]Финиш!G109)-1),""),"")</f>
        <v/>
      </c>
      <c r="F120" s="77" t="str">
        <f>IFERROR(IF([1]Финиш!C109=[1]Финиш!$F$6,MID([1]Финиш!G109,FIND(" ",[1]Финиш!G109)+1,100),""),"")</f>
        <v/>
      </c>
      <c r="G120" s="72" t="str">
        <f>IF([1]Финиш!$C109=[1]Финиш!$F$6,[1]Финиш!H109,"")</f>
        <v/>
      </c>
      <c r="H120" s="34" t="str">
        <f>IF([1]Финиш!$C109=[1]Финиш!$F$6,[1]Финиш!N109,"")</f>
        <v/>
      </c>
      <c r="I120" s="35" t="str">
        <f>IF([1]Финиш!$C109=[1]Финиш!$F$6,[1]Финиш!P109,"")</f>
        <v/>
      </c>
      <c r="J120" s="36" t="str">
        <f>IF([1]Финиш!$C109=[1]Финиш!$F$6,[1]Финиш!F109,"")</f>
        <v/>
      </c>
      <c r="K120" s="37" t="str">
        <f>IF([1]Финиш!$C109=[1]Финиш!$F$6,[1]Финиш!D109,"")</f>
        <v/>
      </c>
      <c r="L120" s="37" t="str">
        <f>IF([1]Финиш!$C109=[1]Финиш!$F$6,[1]Финиш!J109,"")</f>
        <v/>
      </c>
    </row>
    <row r="121" spans="1:12" hidden="1" x14ac:dyDescent="0.25">
      <c r="A121" s="58">
        <f>IFERROR(IF(Дист_4Ж1922263034[[#This Row],[Фамилия]]="",0,1),0)</f>
        <v>0</v>
      </c>
      <c r="C121" s="68" t="str">
        <f>IF([1]Финиш!$C110=[1]Финиш!$F$6,[1]Финиш!B110,"")</f>
        <v/>
      </c>
      <c r="D121" s="69" t="str">
        <f>IF([1]Финиш!$C110=[1]Финиш!$F$6,[1]Финиш!E110,"")</f>
        <v/>
      </c>
      <c r="E121" s="70" t="str">
        <f>IFERROR(IF([1]Финиш!C110=[1]Финиш!$F$6,MID([1]Финиш!G110,1,FIND(" ",[1]Финиш!G110)-1),""),"")</f>
        <v/>
      </c>
      <c r="F121" s="77" t="str">
        <f>IFERROR(IF([1]Финиш!C110=[1]Финиш!$F$6,MID([1]Финиш!G110,FIND(" ",[1]Финиш!G110)+1,100),""),"")</f>
        <v/>
      </c>
      <c r="G121" s="72" t="str">
        <f>IF([1]Финиш!$C110=[1]Финиш!$F$6,[1]Финиш!H110,"")</f>
        <v/>
      </c>
      <c r="H121" s="34" t="str">
        <f>IF([1]Финиш!$C110=[1]Финиш!$F$6,[1]Финиш!N110,"")</f>
        <v/>
      </c>
      <c r="I121" s="35" t="str">
        <f>IF([1]Финиш!$C110=[1]Финиш!$F$6,[1]Финиш!P110,"")</f>
        <v/>
      </c>
      <c r="J121" s="36" t="str">
        <f>IF([1]Финиш!$C110=[1]Финиш!$F$6,[1]Финиш!F110,"")</f>
        <v/>
      </c>
      <c r="K121" s="37" t="str">
        <f>IF([1]Финиш!$C110=[1]Финиш!$F$6,[1]Финиш!D110,"")</f>
        <v/>
      </c>
      <c r="L121" s="37" t="str">
        <f>IF([1]Финиш!$C110=[1]Финиш!$F$6,[1]Финиш!J110,"")</f>
        <v/>
      </c>
    </row>
    <row r="122" spans="1:12" hidden="1" x14ac:dyDescent="0.25">
      <c r="A122" s="58">
        <f>IFERROR(IF(Дист_4Ж1922263034[[#This Row],[Фамилия]]="",0,1),0)</f>
        <v>0</v>
      </c>
      <c r="C122" s="68" t="str">
        <f>IF([1]Финиш!$C111=[1]Финиш!$F$6,[1]Финиш!B111,"")</f>
        <v/>
      </c>
      <c r="D122" s="69" t="str">
        <f>IF([1]Финиш!$C111=[1]Финиш!$F$6,[1]Финиш!E111,"")</f>
        <v/>
      </c>
      <c r="E122" s="70" t="str">
        <f>IFERROR(IF([1]Финиш!C111=[1]Финиш!$F$6,MID([1]Финиш!G111,1,FIND(" ",[1]Финиш!G111)-1),""),"")</f>
        <v/>
      </c>
      <c r="F122" s="77" t="str">
        <f>IFERROR(IF([1]Финиш!C111=[1]Финиш!$F$6,MID([1]Финиш!G111,FIND(" ",[1]Финиш!G111)+1,100),""),"")</f>
        <v/>
      </c>
      <c r="G122" s="72" t="str">
        <f>IF([1]Финиш!$C111=[1]Финиш!$F$6,[1]Финиш!H111,"")</f>
        <v/>
      </c>
      <c r="H122" s="34" t="str">
        <f>IF([1]Финиш!$C111=[1]Финиш!$F$6,[1]Финиш!N111,"")</f>
        <v/>
      </c>
      <c r="I122" s="35" t="str">
        <f>IF([1]Финиш!$C111=[1]Финиш!$F$6,[1]Финиш!P111,"")</f>
        <v/>
      </c>
      <c r="J122" s="36" t="str">
        <f>IF([1]Финиш!$C111=[1]Финиш!$F$6,[1]Финиш!F111,"")</f>
        <v/>
      </c>
      <c r="K122" s="37" t="str">
        <f>IF([1]Финиш!$C111=[1]Финиш!$F$6,[1]Финиш!D111,"")</f>
        <v/>
      </c>
      <c r="L122" s="37" t="str">
        <f>IF([1]Финиш!$C111=[1]Финиш!$F$6,[1]Финиш!J111,"")</f>
        <v/>
      </c>
    </row>
    <row r="123" spans="1:12" hidden="1" x14ac:dyDescent="0.25">
      <c r="A123" s="58">
        <f>IFERROR(IF(Дист_4Ж1922263034[[#This Row],[Фамилия]]="",0,1),0)</f>
        <v>0</v>
      </c>
      <c r="C123" s="68" t="str">
        <f>IF([1]Финиш!$C112=[1]Финиш!$F$6,[1]Финиш!B112,"")</f>
        <v/>
      </c>
      <c r="D123" s="69" t="str">
        <f>IF([1]Финиш!$C112=[1]Финиш!$F$6,[1]Финиш!E112,"")</f>
        <v/>
      </c>
      <c r="E123" s="70" t="str">
        <f>IFERROR(IF([1]Финиш!C112=[1]Финиш!$F$6,MID([1]Финиш!G112,1,FIND(" ",[1]Финиш!G112)-1),""),"")</f>
        <v/>
      </c>
      <c r="F123" s="77" t="str">
        <f>IFERROR(IF([1]Финиш!C112=[1]Финиш!$F$6,MID([1]Финиш!G112,FIND(" ",[1]Финиш!G112)+1,100),""),"")</f>
        <v/>
      </c>
      <c r="G123" s="72" t="str">
        <f>IF([1]Финиш!$C112=[1]Финиш!$F$6,[1]Финиш!H112,"")</f>
        <v/>
      </c>
      <c r="H123" s="34" t="str">
        <f>IF([1]Финиш!$C112=[1]Финиш!$F$6,[1]Финиш!N112,"")</f>
        <v/>
      </c>
      <c r="I123" s="35" t="str">
        <f>IF([1]Финиш!$C112=[1]Финиш!$F$6,[1]Финиш!P112,"")</f>
        <v/>
      </c>
      <c r="J123" s="36" t="str">
        <f>IF([1]Финиш!$C112=[1]Финиш!$F$6,[1]Финиш!F112,"")</f>
        <v/>
      </c>
      <c r="K123" s="37" t="str">
        <f>IF([1]Финиш!$C112=[1]Финиш!$F$6,[1]Финиш!D112,"")</f>
        <v/>
      </c>
      <c r="L123" s="37" t="str">
        <f>IF([1]Финиш!$C112=[1]Финиш!$F$6,[1]Финиш!J112,"")</f>
        <v/>
      </c>
    </row>
    <row r="124" spans="1:12" hidden="1" x14ac:dyDescent="0.25">
      <c r="A124" s="58">
        <f>IFERROR(IF(Дист_4Ж1922263034[[#This Row],[Фамилия]]="",0,1),0)</f>
        <v>0</v>
      </c>
      <c r="C124" s="68" t="str">
        <f>IF([1]Финиш!$C113=[1]Финиш!$F$6,[1]Финиш!B113,"")</f>
        <v/>
      </c>
      <c r="D124" s="69" t="str">
        <f>IF([1]Финиш!$C113=[1]Финиш!$F$6,[1]Финиш!E113,"")</f>
        <v/>
      </c>
      <c r="E124" s="70" t="str">
        <f>IFERROR(IF([1]Финиш!C113=[1]Финиш!$F$6,MID([1]Финиш!G113,1,FIND(" ",[1]Финиш!G113)-1),""),"")</f>
        <v/>
      </c>
      <c r="F124" s="77" t="str">
        <f>IFERROR(IF([1]Финиш!C113=[1]Финиш!$F$6,MID([1]Финиш!G113,FIND(" ",[1]Финиш!G113)+1,100),""),"")</f>
        <v/>
      </c>
      <c r="G124" s="72" t="str">
        <f>IF([1]Финиш!$C113=[1]Финиш!$F$6,[1]Финиш!H113,"")</f>
        <v/>
      </c>
      <c r="H124" s="34" t="str">
        <f>IF([1]Финиш!$C113=[1]Финиш!$F$6,[1]Финиш!N113,"")</f>
        <v/>
      </c>
      <c r="I124" s="35" t="str">
        <f>IF([1]Финиш!$C113=[1]Финиш!$F$6,[1]Финиш!P113,"")</f>
        <v/>
      </c>
      <c r="J124" s="36" t="str">
        <f>IF([1]Финиш!$C113=[1]Финиш!$F$6,[1]Финиш!F113,"")</f>
        <v/>
      </c>
      <c r="K124" s="37" t="str">
        <f>IF([1]Финиш!$C113=[1]Финиш!$F$6,[1]Финиш!D113,"")</f>
        <v/>
      </c>
      <c r="L124" s="37" t="str">
        <f>IF([1]Финиш!$C113=[1]Финиш!$F$6,[1]Финиш!J113,"")</f>
        <v/>
      </c>
    </row>
    <row r="125" spans="1:12" hidden="1" x14ac:dyDescent="0.25">
      <c r="A125" s="58">
        <f>IFERROR(IF(Дист_4Ж1922263034[[#This Row],[Фамилия]]="",0,1),0)</f>
        <v>0</v>
      </c>
      <c r="C125" s="68" t="str">
        <f>IF([1]Финиш!$C114=[1]Финиш!$F$6,[1]Финиш!B114,"")</f>
        <v/>
      </c>
      <c r="D125" s="69" t="str">
        <f>IF([1]Финиш!$C114=[1]Финиш!$F$6,[1]Финиш!E114,"")</f>
        <v/>
      </c>
      <c r="E125" s="70" t="str">
        <f>IFERROR(IF([1]Финиш!C114=[1]Финиш!$F$6,MID([1]Финиш!G114,1,FIND(" ",[1]Финиш!G114)-1),""),"")</f>
        <v/>
      </c>
      <c r="F125" s="77" t="str">
        <f>IFERROR(IF([1]Финиш!C114=[1]Финиш!$F$6,MID([1]Финиш!G114,FIND(" ",[1]Финиш!G114)+1,100),""),"")</f>
        <v/>
      </c>
      <c r="G125" s="72" t="str">
        <f>IF([1]Финиш!$C114=[1]Финиш!$F$6,[1]Финиш!H114,"")</f>
        <v/>
      </c>
      <c r="H125" s="34" t="str">
        <f>IF([1]Финиш!$C114=[1]Финиш!$F$6,[1]Финиш!N114,"")</f>
        <v/>
      </c>
      <c r="I125" s="35" t="str">
        <f>IF([1]Финиш!$C114=[1]Финиш!$F$6,[1]Финиш!P114,"")</f>
        <v/>
      </c>
      <c r="J125" s="36" t="str">
        <f>IF([1]Финиш!$C114=[1]Финиш!$F$6,[1]Финиш!F114,"")</f>
        <v/>
      </c>
      <c r="K125" s="37" t="str">
        <f>IF([1]Финиш!$C114=[1]Финиш!$F$6,[1]Финиш!D114,"")</f>
        <v/>
      </c>
      <c r="L125" s="37" t="str">
        <f>IF([1]Финиш!$C114=[1]Финиш!$F$6,[1]Финиш!J114,"")</f>
        <v/>
      </c>
    </row>
    <row r="126" spans="1:12" hidden="1" x14ac:dyDescent="0.25">
      <c r="A126" s="58">
        <f>IFERROR(IF(Дист_4Ж1922263034[[#This Row],[Фамилия]]="",0,1),0)</f>
        <v>0</v>
      </c>
      <c r="C126" s="68" t="str">
        <f>IF([1]Финиш!$C115=[1]Финиш!$F$6,[1]Финиш!B115,"")</f>
        <v/>
      </c>
      <c r="D126" s="69" t="str">
        <f>IF([1]Финиш!$C115=[1]Финиш!$F$6,[1]Финиш!E115,"")</f>
        <v/>
      </c>
      <c r="E126" s="70" t="str">
        <f>IFERROR(IF([1]Финиш!C115=[1]Финиш!$F$6,MID([1]Финиш!G115,1,FIND(" ",[1]Финиш!G115)-1),""),"")</f>
        <v/>
      </c>
      <c r="F126" s="77" t="str">
        <f>IFERROR(IF([1]Финиш!C115=[1]Финиш!$F$6,MID([1]Финиш!G115,FIND(" ",[1]Финиш!G115)+1,100),""),"")</f>
        <v/>
      </c>
      <c r="G126" s="72" t="str">
        <f>IF([1]Финиш!$C115=[1]Финиш!$F$6,[1]Финиш!H115,"")</f>
        <v/>
      </c>
      <c r="H126" s="34" t="str">
        <f>IF([1]Финиш!$C115=[1]Финиш!$F$6,[1]Финиш!N115,"")</f>
        <v/>
      </c>
      <c r="I126" s="35" t="str">
        <f>IF([1]Финиш!$C115=[1]Финиш!$F$6,[1]Финиш!P115,"")</f>
        <v/>
      </c>
      <c r="J126" s="36" t="str">
        <f>IF([1]Финиш!$C115=[1]Финиш!$F$6,[1]Финиш!F115,"")</f>
        <v/>
      </c>
      <c r="K126" s="37" t="str">
        <f>IF([1]Финиш!$C115=[1]Финиш!$F$6,[1]Финиш!D115,"")</f>
        <v/>
      </c>
      <c r="L126" s="37" t="str">
        <f>IF([1]Финиш!$C115=[1]Финиш!$F$6,[1]Финиш!J115,"")</f>
        <v/>
      </c>
    </row>
    <row r="127" spans="1:12" hidden="1" x14ac:dyDescent="0.25">
      <c r="A127" s="58">
        <f>IFERROR(IF(Дист_4Ж1922263034[[#This Row],[Фамилия]]="",0,1),0)</f>
        <v>0</v>
      </c>
      <c r="C127" s="68" t="str">
        <f>IF([1]Финиш!$C116=[1]Финиш!$F$6,[1]Финиш!B116,"")</f>
        <v/>
      </c>
      <c r="D127" s="69" t="str">
        <f>IF([1]Финиш!$C116=[1]Финиш!$F$6,[1]Финиш!E116,"")</f>
        <v/>
      </c>
      <c r="E127" s="70" t="str">
        <f>IFERROR(IF([1]Финиш!C116=[1]Финиш!$F$6,MID([1]Финиш!G116,1,FIND(" ",[1]Финиш!G116)-1),""),"")</f>
        <v/>
      </c>
      <c r="F127" s="77" t="str">
        <f>IFERROR(IF([1]Финиш!C116=[1]Финиш!$F$6,MID([1]Финиш!G116,FIND(" ",[1]Финиш!G116)+1,100),""),"")</f>
        <v/>
      </c>
      <c r="G127" s="72" t="str">
        <f>IF([1]Финиш!$C116=[1]Финиш!$F$6,[1]Финиш!H116,"")</f>
        <v/>
      </c>
      <c r="H127" s="34" t="str">
        <f>IF([1]Финиш!$C116=[1]Финиш!$F$6,[1]Финиш!N116,"")</f>
        <v/>
      </c>
      <c r="I127" s="35" t="str">
        <f>IF([1]Финиш!$C116=[1]Финиш!$F$6,[1]Финиш!P116,"")</f>
        <v/>
      </c>
      <c r="J127" s="36" t="str">
        <f>IF([1]Финиш!$C116=[1]Финиш!$F$6,[1]Финиш!F116,"")</f>
        <v/>
      </c>
      <c r="K127" s="37" t="str">
        <f>IF([1]Финиш!$C116=[1]Финиш!$F$6,[1]Финиш!D116,"")</f>
        <v/>
      </c>
      <c r="L127" s="37" t="str">
        <f>IF([1]Финиш!$C116=[1]Финиш!$F$6,[1]Финиш!J116,"")</f>
        <v/>
      </c>
    </row>
    <row r="128" spans="1:12" hidden="1" x14ac:dyDescent="0.25">
      <c r="A128" s="58">
        <f>IFERROR(IF(Дист_4Ж1922263034[[#This Row],[Фамилия]]="",0,1),0)</f>
        <v>0</v>
      </c>
      <c r="C128" s="68" t="str">
        <f>IF([1]Финиш!$C117=[1]Финиш!$F$6,[1]Финиш!B117,"")</f>
        <v/>
      </c>
      <c r="D128" s="69" t="str">
        <f>IF([1]Финиш!$C117=[1]Финиш!$F$6,[1]Финиш!E117,"")</f>
        <v/>
      </c>
      <c r="E128" s="70" t="str">
        <f>IFERROR(IF([1]Финиш!C117=[1]Финиш!$F$6,MID([1]Финиш!G117,1,FIND(" ",[1]Финиш!G117)-1),""),"")</f>
        <v/>
      </c>
      <c r="F128" s="77" t="str">
        <f>IFERROR(IF([1]Финиш!C117=[1]Финиш!$F$6,MID([1]Финиш!G117,FIND(" ",[1]Финиш!G117)+1,100),""),"")</f>
        <v/>
      </c>
      <c r="G128" s="72" t="str">
        <f>IF([1]Финиш!$C117=[1]Финиш!$F$6,[1]Финиш!H117,"")</f>
        <v/>
      </c>
      <c r="H128" s="34" t="str">
        <f>IF([1]Финиш!$C117=[1]Финиш!$F$6,[1]Финиш!N117,"")</f>
        <v/>
      </c>
      <c r="I128" s="35" t="str">
        <f>IF([1]Финиш!$C117=[1]Финиш!$F$6,[1]Финиш!P117,"")</f>
        <v/>
      </c>
      <c r="J128" s="36" t="str">
        <f>IF([1]Финиш!$C117=[1]Финиш!$F$6,[1]Финиш!F117,"")</f>
        <v/>
      </c>
      <c r="K128" s="37" t="str">
        <f>IF([1]Финиш!$C117=[1]Финиш!$F$6,[1]Финиш!D117,"")</f>
        <v/>
      </c>
      <c r="L128" s="37" t="str">
        <f>IF([1]Финиш!$C117=[1]Финиш!$F$6,[1]Финиш!J117,"")</f>
        <v/>
      </c>
    </row>
    <row r="129" spans="1:12" hidden="1" x14ac:dyDescent="0.25">
      <c r="A129" s="58">
        <f>IFERROR(IF(Дист_4Ж1922263034[[#This Row],[Фамилия]]="",0,1),0)</f>
        <v>0</v>
      </c>
      <c r="C129" s="68" t="str">
        <f>IF([1]Финиш!$C118=[1]Финиш!$F$6,[1]Финиш!B118,"")</f>
        <v/>
      </c>
      <c r="D129" s="69" t="str">
        <f>IF([1]Финиш!$C118=[1]Финиш!$F$6,[1]Финиш!E118,"")</f>
        <v/>
      </c>
      <c r="E129" s="70" t="str">
        <f>IFERROR(IF([1]Финиш!C118=[1]Финиш!$F$6,MID([1]Финиш!G118,1,FIND(" ",[1]Финиш!G118)-1),""),"")</f>
        <v/>
      </c>
      <c r="F129" s="77" t="str">
        <f>IFERROR(IF([1]Финиш!C118=[1]Финиш!$F$6,MID([1]Финиш!G118,FIND(" ",[1]Финиш!G118)+1,100),""),"")</f>
        <v/>
      </c>
      <c r="G129" s="72" t="str">
        <f>IF([1]Финиш!$C118=[1]Финиш!$F$6,[1]Финиш!H118,"")</f>
        <v/>
      </c>
      <c r="H129" s="34" t="str">
        <f>IF([1]Финиш!$C118=[1]Финиш!$F$6,[1]Финиш!N118,"")</f>
        <v/>
      </c>
      <c r="I129" s="35" t="str">
        <f>IF([1]Финиш!$C118=[1]Финиш!$F$6,[1]Финиш!P118,"")</f>
        <v/>
      </c>
      <c r="J129" s="36" t="str">
        <f>IF([1]Финиш!$C118=[1]Финиш!$F$6,[1]Финиш!F118,"")</f>
        <v/>
      </c>
      <c r="K129" s="37" t="str">
        <f>IF([1]Финиш!$C118=[1]Финиш!$F$6,[1]Финиш!D118,"")</f>
        <v/>
      </c>
      <c r="L129" s="37" t="str">
        <f>IF([1]Финиш!$C118=[1]Финиш!$F$6,[1]Финиш!J118,"")</f>
        <v/>
      </c>
    </row>
    <row r="130" spans="1:12" hidden="1" x14ac:dyDescent="0.25">
      <c r="A130" s="58">
        <f>IFERROR(IF(Дист_4Ж1922263034[[#This Row],[Фамилия]]="",0,1),0)</f>
        <v>0</v>
      </c>
      <c r="C130" s="68" t="str">
        <f>IF([1]Финиш!$C119=[1]Финиш!$F$6,[1]Финиш!B119,"")</f>
        <v/>
      </c>
      <c r="D130" s="69" t="str">
        <f>IF([1]Финиш!$C119=[1]Финиш!$F$6,[1]Финиш!E119,"")</f>
        <v/>
      </c>
      <c r="E130" s="70" t="str">
        <f>IFERROR(IF([1]Финиш!C119=[1]Финиш!$F$6,MID([1]Финиш!G119,1,FIND(" ",[1]Финиш!G119)-1),""),"")</f>
        <v/>
      </c>
      <c r="F130" s="77" t="str">
        <f>IFERROR(IF([1]Финиш!C119=[1]Финиш!$F$6,MID([1]Финиш!G119,FIND(" ",[1]Финиш!G119)+1,100),""),"")</f>
        <v/>
      </c>
      <c r="G130" s="72" t="str">
        <f>IF([1]Финиш!$C119=[1]Финиш!$F$6,[1]Финиш!H119,"")</f>
        <v/>
      </c>
      <c r="H130" s="34" t="str">
        <f>IF([1]Финиш!$C119=[1]Финиш!$F$6,[1]Финиш!N119,"")</f>
        <v/>
      </c>
      <c r="I130" s="35" t="str">
        <f>IF([1]Финиш!$C119=[1]Финиш!$F$6,[1]Финиш!P119,"")</f>
        <v/>
      </c>
      <c r="J130" s="36" t="str">
        <f>IF([1]Финиш!$C119=[1]Финиш!$F$6,[1]Финиш!F119,"")</f>
        <v/>
      </c>
      <c r="K130" s="37" t="str">
        <f>IF([1]Финиш!$C119=[1]Финиш!$F$6,[1]Финиш!D119,"")</f>
        <v/>
      </c>
      <c r="L130" s="37" t="str">
        <f>IF([1]Финиш!$C119=[1]Финиш!$F$6,[1]Финиш!J119,"")</f>
        <v/>
      </c>
    </row>
    <row r="131" spans="1:12" hidden="1" x14ac:dyDescent="0.25">
      <c r="A131" s="58">
        <f>IFERROR(IF(Дист_4Ж1922263034[[#This Row],[Фамилия]]="",0,1),0)</f>
        <v>0</v>
      </c>
      <c r="C131" s="68" t="str">
        <f>IF([1]Финиш!$C120=[1]Финиш!$F$6,[1]Финиш!B120,"")</f>
        <v/>
      </c>
      <c r="D131" s="69" t="str">
        <f>IF([1]Финиш!$C120=[1]Финиш!$F$6,[1]Финиш!E120,"")</f>
        <v/>
      </c>
      <c r="E131" s="70" t="str">
        <f>IFERROR(IF([1]Финиш!C120=[1]Финиш!$F$6,MID([1]Финиш!G120,1,FIND(" ",[1]Финиш!G120)-1),""),"")</f>
        <v/>
      </c>
      <c r="F131" s="77" t="str">
        <f>IFERROR(IF([1]Финиш!C120=[1]Финиш!$F$6,MID([1]Финиш!G120,FIND(" ",[1]Финиш!G120)+1,100),""),"")</f>
        <v/>
      </c>
      <c r="G131" s="72" t="str">
        <f>IF([1]Финиш!$C120=[1]Финиш!$F$6,[1]Финиш!H120,"")</f>
        <v/>
      </c>
      <c r="H131" s="34" t="str">
        <f>IF([1]Финиш!$C120=[1]Финиш!$F$6,[1]Финиш!N120,"")</f>
        <v/>
      </c>
      <c r="I131" s="35" t="str">
        <f>IF([1]Финиш!$C120=[1]Финиш!$F$6,[1]Финиш!P120,"")</f>
        <v/>
      </c>
      <c r="J131" s="36" t="str">
        <f>IF([1]Финиш!$C120=[1]Финиш!$F$6,[1]Финиш!F120,"")</f>
        <v/>
      </c>
      <c r="K131" s="37" t="str">
        <f>IF([1]Финиш!$C120=[1]Финиш!$F$6,[1]Финиш!D120,"")</f>
        <v/>
      </c>
      <c r="L131" s="37" t="str">
        <f>IF([1]Финиш!$C120=[1]Финиш!$F$6,[1]Финиш!J120,"")</f>
        <v/>
      </c>
    </row>
    <row r="132" spans="1:12" hidden="1" x14ac:dyDescent="0.25">
      <c r="A132" s="58">
        <f>IFERROR(IF(Дист_4Ж1922263034[[#This Row],[Фамилия]]="",0,1),0)</f>
        <v>0</v>
      </c>
      <c r="C132" s="68" t="str">
        <f>IF([1]Финиш!$C121=[1]Финиш!$F$6,[1]Финиш!B121,"")</f>
        <v/>
      </c>
      <c r="D132" s="69" t="str">
        <f>IF([1]Финиш!$C121=[1]Финиш!$F$6,[1]Финиш!E121,"")</f>
        <v/>
      </c>
      <c r="E132" s="70" t="str">
        <f>IFERROR(IF([1]Финиш!C121=[1]Финиш!$F$6,MID([1]Финиш!G121,1,FIND(" ",[1]Финиш!G121)-1),""),"")</f>
        <v/>
      </c>
      <c r="F132" s="77" t="str">
        <f>IFERROR(IF([1]Финиш!C121=[1]Финиш!$F$6,MID([1]Финиш!G121,FIND(" ",[1]Финиш!G121)+1,100),""),"")</f>
        <v/>
      </c>
      <c r="G132" s="72" t="str">
        <f>IF([1]Финиш!$C121=[1]Финиш!$F$6,[1]Финиш!H121,"")</f>
        <v/>
      </c>
      <c r="H132" s="34" t="str">
        <f>IF([1]Финиш!$C121=[1]Финиш!$F$6,[1]Финиш!N121,"")</f>
        <v/>
      </c>
      <c r="I132" s="35" t="str">
        <f>IF([1]Финиш!$C121=[1]Финиш!$F$6,[1]Финиш!P121,"")</f>
        <v/>
      </c>
      <c r="J132" s="36" t="str">
        <f>IF([1]Финиш!$C121=[1]Финиш!$F$6,[1]Финиш!F121,"")</f>
        <v/>
      </c>
      <c r="K132" s="37" t="str">
        <f>IF([1]Финиш!$C121=[1]Финиш!$F$6,[1]Финиш!D121,"")</f>
        <v/>
      </c>
      <c r="L132" s="37" t="str">
        <f>IF([1]Финиш!$C121=[1]Финиш!$F$6,[1]Финиш!J121,"")</f>
        <v/>
      </c>
    </row>
    <row r="133" spans="1:12" hidden="1" x14ac:dyDescent="0.25">
      <c r="A133" s="58">
        <f>IFERROR(IF(Дист_4Ж1922263034[[#This Row],[Фамилия]]="",0,1),0)</f>
        <v>0</v>
      </c>
      <c r="C133" s="68" t="str">
        <f>IF([1]Финиш!$C122=[1]Финиш!$F$6,[1]Финиш!B122,"")</f>
        <v/>
      </c>
      <c r="D133" s="69" t="str">
        <f>IF([1]Финиш!$C122=[1]Финиш!$F$6,[1]Финиш!E122,"")</f>
        <v/>
      </c>
      <c r="E133" s="70" t="str">
        <f>IFERROR(IF([1]Финиш!C122=[1]Финиш!$F$6,MID([1]Финиш!G122,1,FIND(" ",[1]Финиш!G122)-1),""),"")</f>
        <v/>
      </c>
      <c r="F133" s="77" t="str">
        <f>IFERROR(IF([1]Финиш!C122=[1]Финиш!$F$6,MID([1]Финиш!G122,FIND(" ",[1]Финиш!G122)+1,100),""),"")</f>
        <v/>
      </c>
      <c r="G133" s="72" t="str">
        <f>IF([1]Финиш!$C122=[1]Финиш!$F$6,[1]Финиш!H122,"")</f>
        <v/>
      </c>
      <c r="H133" s="34" t="str">
        <f>IF([1]Финиш!$C122=[1]Финиш!$F$6,[1]Финиш!N122,"")</f>
        <v/>
      </c>
      <c r="I133" s="35" t="str">
        <f>IF([1]Финиш!$C122=[1]Финиш!$F$6,[1]Финиш!P122,"")</f>
        <v/>
      </c>
      <c r="J133" s="36" t="str">
        <f>IF([1]Финиш!$C122=[1]Финиш!$F$6,[1]Финиш!F122,"")</f>
        <v/>
      </c>
      <c r="K133" s="37" t="str">
        <f>IF([1]Финиш!$C122=[1]Финиш!$F$6,[1]Финиш!D122,"")</f>
        <v/>
      </c>
      <c r="L133" s="37" t="str">
        <f>IF([1]Финиш!$C122=[1]Финиш!$F$6,[1]Финиш!J122,"")</f>
        <v/>
      </c>
    </row>
    <row r="134" spans="1:12" hidden="1" x14ac:dyDescent="0.25">
      <c r="A134" s="58">
        <f>IFERROR(IF(Дист_4Ж1922263034[[#This Row],[Фамилия]]="",0,1),0)</f>
        <v>0</v>
      </c>
      <c r="C134" s="68" t="str">
        <f>IF([1]Финиш!$C123=[1]Финиш!$F$6,[1]Финиш!B123,"")</f>
        <v/>
      </c>
      <c r="D134" s="69" t="str">
        <f>IF([1]Финиш!$C123=[1]Финиш!$F$6,[1]Финиш!E123,"")</f>
        <v/>
      </c>
      <c r="E134" s="70" t="str">
        <f>IFERROR(IF([1]Финиш!C123=[1]Финиш!$F$6,MID([1]Финиш!G123,1,FIND(" ",[1]Финиш!G123)-1),""),"")</f>
        <v/>
      </c>
      <c r="F134" s="77" t="str">
        <f>IFERROR(IF([1]Финиш!C123=[1]Финиш!$F$6,MID([1]Финиш!G123,FIND(" ",[1]Финиш!G123)+1,100),""),"")</f>
        <v/>
      </c>
      <c r="G134" s="72" t="str">
        <f>IF([1]Финиш!$C123=[1]Финиш!$F$6,[1]Финиш!H123,"")</f>
        <v/>
      </c>
      <c r="H134" s="34" t="str">
        <f>IF([1]Финиш!$C123=[1]Финиш!$F$6,[1]Финиш!N123,"")</f>
        <v/>
      </c>
      <c r="I134" s="35" t="str">
        <f>IF([1]Финиш!$C123=[1]Финиш!$F$6,[1]Финиш!P123,"")</f>
        <v/>
      </c>
      <c r="J134" s="36" t="str">
        <f>IF([1]Финиш!$C123=[1]Финиш!$F$6,[1]Финиш!F123,"")</f>
        <v/>
      </c>
      <c r="K134" s="37" t="str">
        <f>IF([1]Финиш!$C123=[1]Финиш!$F$6,[1]Финиш!D123,"")</f>
        <v/>
      </c>
      <c r="L134" s="37" t="str">
        <f>IF([1]Финиш!$C123=[1]Финиш!$F$6,[1]Финиш!J123,"")</f>
        <v/>
      </c>
    </row>
    <row r="135" spans="1:12" hidden="1" x14ac:dyDescent="0.25">
      <c r="A135" s="58">
        <f>IFERROR(IF(Дист_4Ж1922263034[[#This Row],[Фамилия]]="",0,1),0)</f>
        <v>0</v>
      </c>
      <c r="C135" s="68" t="str">
        <f>IF([1]Финиш!$C124=[1]Финиш!$F$6,[1]Финиш!B124,"")</f>
        <v/>
      </c>
      <c r="D135" s="69" t="str">
        <f>IF([1]Финиш!$C124=[1]Финиш!$F$6,[1]Финиш!E124,"")</f>
        <v/>
      </c>
      <c r="E135" s="70" t="str">
        <f>IFERROR(IF([1]Финиш!C124=[1]Финиш!$F$6,MID([1]Финиш!G124,1,FIND(" ",[1]Финиш!G124)-1),""),"")</f>
        <v/>
      </c>
      <c r="F135" s="77" t="str">
        <f>IFERROR(IF([1]Финиш!C124=[1]Финиш!$F$6,MID([1]Финиш!G124,FIND(" ",[1]Финиш!G124)+1,100),""),"")</f>
        <v/>
      </c>
      <c r="G135" s="72" t="str">
        <f>IF([1]Финиш!$C124=[1]Финиш!$F$6,[1]Финиш!H124,"")</f>
        <v/>
      </c>
      <c r="H135" s="34" t="str">
        <f>IF([1]Финиш!$C124=[1]Финиш!$F$6,[1]Финиш!N124,"")</f>
        <v/>
      </c>
      <c r="I135" s="35" t="str">
        <f>IF([1]Финиш!$C124=[1]Финиш!$F$6,[1]Финиш!P124,"")</f>
        <v/>
      </c>
      <c r="J135" s="36" t="str">
        <f>IF([1]Финиш!$C124=[1]Финиш!$F$6,[1]Финиш!F124,"")</f>
        <v/>
      </c>
      <c r="K135" s="37" t="str">
        <f>IF([1]Финиш!$C124=[1]Финиш!$F$6,[1]Финиш!D124,"")</f>
        <v/>
      </c>
      <c r="L135" s="37" t="str">
        <f>IF([1]Финиш!$C124=[1]Финиш!$F$6,[1]Финиш!J124,"")</f>
        <v/>
      </c>
    </row>
    <row r="136" spans="1:12" hidden="1" x14ac:dyDescent="0.25">
      <c r="A136" s="58">
        <f>IFERROR(IF(Дист_4Ж1922263034[[#This Row],[Фамилия]]="",0,1),0)</f>
        <v>0</v>
      </c>
      <c r="C136" s="68" t="str">
        <f>IF([1]Финиш!$C125=[1]Финиш!$F$6,[1]Финиш!B125,"")</f>
        <v/>
      </c>
      <c r="D136" s="69" t="str">
        <f>IF([1]Финиш!$C125=[1]Финиш!$F$6,[1]Финиш!E125,"")</f>
        <v/>
      </c>
      <c r="E136" s="70" t="str">
        <f>IFERROR(IF([1]Финиш!C125=[1]Финиш!$F$6,MID([1]Финиш!G125,1,FIND(" ",[1]Финиш!G125)-1),""),"")</f>
        <v/>
      </c>
      <c r="F136" s="77" t="str">
        <f>IFERROR(IF([1]Финиш!C125=[1]Финиш!$F$6,MID([1]Финиш!G125,FIND(" ",[1]Финиш!G125)+1,100),""),"")</f>
        <v/>
      </c>
      <c r="G136" s="72" t="str">
        <f>IF([1]Финиш!$C125=[1]Финиш!$F$6,[1]Финиш!H125,"")</f>
        <v/>
      </c>
      <c r="H136" s="34" t="str">
        <f>IF([1]Финиш!$C125=[1]Финиш!$F$6,[1]Финиш!N125,"")</f>
        <v/>
      </c>
      <c r="I136" s="35" t="str">
        <f>IF([1]Финиш!$C125=[1]Финиш!$F$6,[1]Финиш!P125,"")</f>
        <v/>
      </c>
      <c r="J136" s="36" t="str">
        <f>IF([1]Финиш!$C125=[1]Финиш!$F$6,[1]Финиш!F125,"")</f>
        <v/>
      </c>
      <c r="K136" s="37" t="str">
        <f>IF([1]Финиш!$C125=[1]Финиш!$F$6,[1]Финиш!D125,"")</f>
        <v/>
      </c>
      <c r="L136" s="37" t="str">
        <f>IF([1]Финиш!$C125=[1]Финиш!$F$6,[1]Финиш!J125,"")</f>
        <v/>
      </c>
    </row>
    <row r="137" spans="1:12" hidden="1" x14ac:dyDescent="0.25">
      <c r="A137" s="58">
        <f>IFERROR(IF(Дист_4Ж1922263034[[#This Row],[Фамилия]]="",0,1),0)</f>
        <v>0</v>
      </c>
      <c r="C137" s="68" t="str">
        <f>IF([1]Финиш!$C126=[1]Финиш!$F$6,[1]Финиш!B126,"")</f>
        <v/>
      </c>
      <c r="D137" s="69" t="str">
        <f>IF([1]Финиш!$C126=[1]Финиш!$F$6,[1]Финиш!E126,"")</f>
        <v/>
      </c>
      <c r="E137" s="70" t="str">
        <f>IFERROR(IF([1]Финиш!C126=[1]Финиш!$F$6,MID([1]Финиш!G126,1,FIND(" ",[1]Финиш!G126)-1),""),"")</f>
        <v/>
      </c>
      <c r="F137" s="77" t="str">
        <f>IFERROR(IF([1]Финиш!C126=[1]Финиш!$F$6,MID([1]Финиш!G126,FIND(" ",[1]Финиш!G126)+1,100),""),"")</f>
        <v/>
      </c>
      <c r="G137" s="72" t="str">
        <f>IF([1]Финиш!$C126=[1]Финиш!$F$6,[1]Финиш!H126,"")</f>
        <v/>
      </c>
      <c r="H137" s="34" t="str">
        <f>IF([1]Финиш!$C126=[1]Финиш!$F$6,[1]Финиш!N126,"")</f>
        <v/>
      </c>
      <c r="I137" s="35" t="str">
        <f>IF([1]Финиш!$C126=[1]Финиш!$F$6,[1]Финиш!P126,"")</f>
        <v/>
      </c>
      <c r="J137" s="36" t="str">
        <f>IF([1]Финиш!$C126=[1]Финиш!$F$6,[1]Финиш!F126,"")</f>
        <v/>
      </c>
      <c r="K137" s="37" t="str">
        <f>IF([1]Финиш!$C126=[1]Финиш!$F$6,[1]Финиш!D126,"")</f>
        <v/>
      </c>
      <c r="L137" s="37" t="str">
        <f>IF([1]Финиш!$C126=[1]Финиш!$F$6,[1]Финиш!J126,"")</f>
        <v/>
      </c>
    </row>
    <row r="138" spans="1:12" hidden="1" x14ac:dyDescent="0.25">
      <c r="A138" s="58">
        <f>IFERROR(IF(Дист_4Ж1922263034[[#This Row],[Фамилия]]="",0,1),0)</f>
        <v>0</v>
      </c>
      <c r="C138" s="68" t="str">
        <f>IF([1]Финиш!$C127=[1]Финиш!$F$6,[1]Финиш!B127,"")</f>
        <v/>
      </c>
      <c r="D138" s="69" t="str">
        <f>IF([1]Финиш!$C127=[1]Финиш!$F$6,[1]Финиш!E127,"")</f>
        <v/>
      </c>
      <c r="E138" s="70" t="str">
        <f>IFERROR(IF([1]Финиш!C127=[1]Финиш!$F$6,MID([1]Финиш!G127,1,FIND(" ",[1]Финиш!G127)-1),""),"")</f>
        <v/>
      </c>
      <c r="F138" s="77" t="str">
        <f>IFERROR(IF([1]Финиш!C127=[1]Финиш!$F$6,MID([1]Финиш!G127,FIND(" ",[1]Финиш!G127)+1,100),""),"")</f>
        <v/>
      </c>
      <c r="G138" s="72" t="str">
        <f>IF([1]Финиш!$C127=[1]Финиш!$F$6,[1]Финиш!H127,"")</f>
        <v/>
      </c>
      <c r="H138" s="34" t="str">
        <f>IF([1]Финиш!$C127=[1]Финиш!$F$6,[1]Финиш!N127,"")</f>
        <v/>
      </c>
      <c r="I138" s="35" t="str">
        <f>IF([1]Финиш!$C127=[1]Финиш!$F$6,[1]Финиш!P127,"")</f>
        <v/>
      </c>
      <c r="J138" s="36" t="str">
        <f>IF([1]Финиш!$C127=[1]Финиш!$F$6,[1]Финиш!F127,"")</f>
        <v/>
      </c>
      <c r="K138" s="37" t="str">
        <f>IF([1]Финиш!$C127=[1]Финиш!$F$6,[1]Финиш!D127,"")</f>
        <v/>
      </c>
      <c r="L138" s="37" t="str">
        <f>IF([1]Финиш!$C127=[1]Финиш!$F$6,[1]Финиш!J127,"")</f>
        <v/>
      </c>
    </row>
    <row r="139" spans="1:12" hidden="1" x14ac:dyDescent="0.25">
      <c r="A139" s="58">
        <f>IFERROR(IF(Дист_4Ж1922263034[[#This Row],[Фамилия]]="",0,1),0)</f>
        <v>0</v>
      </c>
      <c r="C139" s="68" t="str">
        <f>IF([1]Финиш!$C128=[1]Финиш!$F$6,[1]Финиш!B128,"")</f>
        <v/>
      </c>
      <c r="D139" s="69" t="str">
        <f>IF([1]Финиш!$C128=[1]Финиш!$F$6,[1]Финиш!E128,"")</f>
        <v/>
      </c>
      <c r="E139" s="70" t="str">
        <f>IFERROR(IF([1]Финиш!C128=[1]Финиш!$F$6,MID([1]Финиш!G128,1,FIND(" ",[1]Финиш!G128)-1),""),"")</f>
        <v/>
      </c>
      <c r="F139" s="77" t="str">
        <f>IFERROR(IF([1]Финиш!C128=[1]Финиш!$F$6,MID([1]Финиш!G128,FIND(" ",[1]Финиш!G128)+1,100),""),"")</f>
        <v/>
      </c>
      <c r="G139" s="72" t="str">
        <f>IF([1]Финиш!$C128=[1]Финиш!$F$6,[1]Финиш!H128,"")</f>
        <v/>
      </c>
      <c r="H139" s="34" t="str">
        <f>IF([1]Финиш!$C128=[1]Финиш!$F$6,[1]Финиш!N128,"")</f>
        <v/>
      </c>
      <c r="I139" s="35" t="str">
        <f>IF([1]Финиш!$C128=[1]Финиш!$F$6,[1]Финиш!P128,"")</f>
        <v/>
      </c>
      <c r="J139" s="36" t="str">
        <f>IF([1]Финиш!$C128=[1]Финиш!$F$6,[1]Финиш!F128,"")</f>
        <v/>
      </c>
      <c r="K139" s="37" t="str">
        <f>IF([1]Финиш!$C128=[1]Финиш!$F$6,[1]Финиш!D128,"")</f>
        <v/>
      </c>
      <c r="L139" s="37" t="str">
        <f>IF([1]Финиш!$C128=[1]Финиш!$F$6,[1]Финиш!J128,"")</f>
        <v/>
      </c>
    </row>
    <row r="140" spans="1:12" hidden="1" x14ac:dyDescent="0.25">
      <c r="A140" s="58">
        <f>IFERROR(IF(Дист_4Ж1922263034[[#This Row],[Фамилия]]="",0,1),0)</f>
        <v>0</v>
      </c>
      <c r="C140" s="68" t="str">
        <f>IF([1]Финиш!$C129=[1]Финиш!$F$6,[1]Финиш!B129,"")</f>
        <v/>
      </c>
      <c r="D140" s="69" t="str">
        <f>IF([1]Финиш!$C129=[1]Финиш!$F$6,[1]Финиш!E129,"")</f>
        <v/>
      </c>
      <c r="E140" s="70" t="str">
        <f>IFERROR(IF([1]Финиш!C129=[1]Финиш!$F$6,MID([1]Финиш!G129,1,FIND(" ",[1]Финиш!G129)-1),""),"")</f>
        <v/>
      </c>
      <c r="F140" s="77" t="str">
        <f>IFERROR(IF([1]Финиш!C129=[1]Финиш!$F$6,MID([1]Финиш!G129,FIND(" ",[1]Финиш!G129)+1,100),""),"")</f>
        <v/>
      </c>
      <c r="G140" s="72" t="str">
        <f>IF([1]Финиш!$C129=[1]Финиш!$F$6,[1]Финиш!H129,"")</f>
        <v/>
      </c>
      <c r="H140" s="34" t="str">
        <f>IF([1]Финиш!$C129=[1]Финиш!$F$6,[1]Финиш!N129,"")</f>
        <v/>
      </c>
      <c r="I140" s="35" t="str">
        <f>IF([1]Финиш!$C129=[1]Финиш!$F$6,[1]Финиш!P129,"")</f>
        <v/>
      </c>
      <c r="J140" s="36" t="str">
        <f>IF([1]Финиш!$C129=[1]Финиш!$F$6,[1]Финиш!F129,"")</f>
        <v/>
      </c>
      <c r="K140" s="37" t="str">
        <f>IF([1]Финиш!$C129=[1]Финиш!$F$6,[1]Финиш!D129,"")</f>
        <v/>
      </c>
      <c r="L140" s="37" t="str">
        <f>IF([1]Финиш!$C129=[1]Финиш!$F$6,[1]Финиш!J129,"")</f>
        <v/>
      </c>
    </row>
    <row r="141" spans="1:12" hidden="1" x14ac:dyDescent="0.25">
      <c r="A141" s="58">
        <f>IFERROR(IF(Дист_4Ж1922263034[[#This Row],[Фамилия]]="",0,1),0)</f>
        <v>0</v>
      </c>
      <c r="C141" s="68" t="str">
        <f>IF([1]Финиш!$C130=[1]Финиш!$F$6,[1]Финиш!B130,"")</f>
        <v/>
      </c>
      <c r="D141" s="69" t="str">
        <f>IF([1]Финиш!$C130=[1]Финиш!$F$6,[1]Финиш!E130,"")</f>
        <v/>
      </c>
      <c r="E141" s="70" t="str">
        <f>IFERROR(IF([1]Финиш!C130=[1]Финиш!$F$6,MID([1]Финиш!G130,1,FIND(" ",[1]Финиш!G130)-1),""),"")</f>
        <v/>
      </c>
      <c r="F141" s="77" t="str">
        <f>IFERROR(IF([1]Финиш!C130=[1]Финиш!$F$6,MID([1]Финиш!G130,FIND(" ",[1]Финиш!G130)+1,100),""),"")</f>
        <v/>
      </c>
      <c r="G141" s="72" t="str">
        <f>IF([1]Финиш!$C130=[1]Финиш!$F$6,[1]Финиш!H130,"")</f>
        <v/>
      </c>
      <c r="H141" s="34" t="str">
        <f>IF([1]Финиш!$C130=[1]Финиш!$F$6,[1]Финиш!N130,"")</f>
        <v/>
      </c>
      <c r="I141" s="35" t="str">
        <f>IF([1]Финиш!$C130=[1]Финиш!$F$6,[1]Финиш!P130,"")</f>
        <v/>
      </c>
      <c r="J141" s="36" t="str">
        <f>IF([1]Финиш!$C130=[1]Финиш!$F$6,[1]Финиш!F130,"")</f>
        <v/>
      </c>
      <c r="K141" s="37" t="str">
        <f>IF([1]Финиш!$C130=[1]Финиш!$F$6,[1]Финиш!D130,"")</f>
        <v/>
      </c>
      <c r="L141" s="37" t="str">
        <f>IF([1]Финиш!$C130=[1]Финиш!$F$6,[1]Финиш!J130,"")</f>
        <v/>
      </c>
    </row>
    <row r="142" spans="1:12" hidden="1" x14ac:dyDescent="0.25">
      <c r="A142" s="58">
        <f>IFERROR(IF(Дист_4Ж1922263034[[#This Row],[Фамилия]]="",0,1),0)</f>
        <v>0</v>
      </c>
      <c r="C142" s="68" t="str">
        <f>IF([1]Финиш!$C131=[1]Финиш!$F$6,[1]Финиш!B131,"")</f>
        <v/>
      </c>
      <c r="D142" s="69" t="str">
        <f>IF([1]Финиш!$C131=[1]Финиш!$F$6,[1]Финиш!E131,"")</f>
        <v/>
      </c>
      <c r="E142" s="70" t="str">
        <f>IFERROR(IF([1]Финиш!C131=[1]Финиш!$F$6,MID([1]Финиш!G131,1,FIND(" ",[1]Финиш!G131)-1),""),"")</f>
        <v/>
      </c>
      <c r="F142" s="77" t="str">
        <f>IFERROR(IF([1]Финиш!C131=[1]Финиш!$F$6,MID([1]Финиш!G131,FIND(" ",[1]Финиш!G131)+1,100),""),"")</f>
        <v/>
      </c>
      <c r="G142" s="72" t="str">
        <f>IF([1]Финиш!$C131=[1]Финиш!$F$6,[1]Финиш!H131,"")</f>
        <v/>
      </c>
      <c r="H142" s="34" t="str">
        <f>IF([1]Финиш!$C131=[1]Финиш!$F$6,[1]Финиш!N131,"")</f>
        <v/>
      </c>
      <c r="I142" s="35" t="str">
        <f>IF([1]Финиш!$C131=[1]Финиш!$F$6,[1]Финиш!P131,"")</f>
        <v/>
      </c>
      <c r="J142" s="36" t="str">
        <f>IF([1]Финиш!$C131=[1]Финиш!$F$6,[1]Финиш!F131,"")</f>
        <v/>
      </c>
      <c r="K142" s="37" t="str">
        <f>IF([1]Финиш!$C131=[1]Финиш!$F$6,[1]Финиш!D131,"")</f>
        <v/>
      </c>
      <c r="L142" s="37" t="str">
        <f>IF([1]Финиш!$C131=[1]Финиш!$F$6,[1]Финиш!J131,"")</f>
        <v/>
      </c>
    </row>
    <row r="143" spans="1:12" hidden="1" x14ac:dyDescent="0.25">
      <c r="A143" s="58">
        <f>IFERROR(IF(Дист_4Ж1922263034[[#This Row],[Фамилия]]="",0,1),0)</f>
        <v>0</v>
      </c>
      <c r="C143" s="68" t="str">
        <f>IF([1]Финиш!$C132=[1]Финиш!$F$6,[1]Финиш!B132,"")</f>
        <v/>
      </c>
      <c r="D143" s="69" t="str">
        <f>IF([1]Финиш!$C132=[1]Финиш!$F$6,[1]Финиш!E132,"")</f>
        <v/>
      </c>
      <c r="E143" s="70" t="str">
        <f>IFERROR(IF([1]Финиш!C132=[1]Финиш!$F$6,MID([1]Финиш!G132,1,FIND(" ",[1]Финиш!G132)-1),""),"")</f>
        <v/>
      </c>
      <c r="F143" s="77" t="str">
        <f>IFERROR(IF([1]Финиш!C132=[1]Финиш!$F$6,MID([1]Финиш!G132,FIND(" ",[1]Финиш!G132)+1,100),""),"")</f>
        <v/>
      </c>
      <c r="G143" s="72" t="str">
        <f>IF([1]Финиш!$C132=[1]Финиш!$F$6,[1]Финиш!H132,"")</f>
        <v/>
      </c>
      <c r="H143" s="34" t="str">
        <f>IF([1]Финиш!$C132=[1]Финиш!$F$6,[1]Финиш!N132,"")</f>
        <v/>
      </c>
      <c r="I143" s="35" t="str">
        <f>IF([1]Финиш!$C132=[1]Финиш!$F$6,[1]Финиш!P132,"")</f>
        <v/>
      </c>
      <c r="J143" s="36" t="str">
        <f>IF([1]Финиш!$C132=[1]Финиш!$F$6,[1]Финиш!F132,"")</f>
        <v/>
      </c>
      <c r="K143" s="37" t="str">
        <f>IF([1]Финиш!$C132=[1]Финиш!$F$6,[1]Финиш!D132,"")</f>
        <v/>
      </c>
      <c r="L143" s="37" t="str">
        <f>IF([1]Финиш!$C132=[1]Финиш!$F$6,[1]Финиш!J132,"")</f>
        <v/>
      </c>
    </row>
    <row r="144" spans="1:12" hidden="1" x14ac:dyDescent="0.25">
      <c r="A144" s="58">
        <f>IFERROR(IF(Дист_4Ж1922263034[[#This Row],[Фамилия]]="",0,1),0)</f>
        <v>0</v>
      </c>
      <c r="C144" s="68" t="str">
        <f>IF([1]Финиш!$C133=[1]Финиш!$F$6,[1]Финиш!B133,"")</f>
        <v/>
      </c>
      <c r="D144" s="69" t="str">
        <f>IF([1]Финиш!$C133=[1]Финиш!$F$6,[1]Финиш!E133,"")</f>
        <v/>
      </c>
      <c r="E144" s="70" t="str">
        <f>IFERROR(IF([1]Финиш!C133=[1]Финиш!$F$6,MID([1]Финиш!G133,1,FIND(" ",[1]Финиш!G133)-1),""),"")</f>
        <v/>
      </c>
      <c r="F144" s="77" t="str">
        <f>IFERROR(IF([1]Финиш!C133=[1]Финиш!$F$6,MID([1]Финиш!G133,FIND(" ",[1]Финиш!G133)+1,100),""),"")</f>
        <v/>
      </c>
      <c r="G144" s="72" t="str">
        <f>IF([1]Финиш!$C133=[1]Финиш!$F$6,[1]Финиш!H133,"")</f>
        <v/>
      </c>
      <c r="H144" s="34" t="str">
        <f>IF([1]Финиш!$C133=[1]Финиш!$F$6,[1]Финиш!N133,"")</f>
        <v/>
      </c>
      <c r="I144" s="35" t="str">
        <f>IF([1]Финиш!$C133=[1]Финиш!$F$6,[1]Финиш!P133,"")</f>
        <v/>
      </c>
      <c r="J144" s="36" t="str">
        <f>IF([1]Финиш!$C133=[1]Финиш!$F$6,[1]Финиш!F133,"")</f>
        <v/>
      </c>
      <c r="K144" s="37" t="str">
        <f>IF([1]Финиш!$C133=[1]Финиш!$F$6,[1]Финиш!D133,"")</f>
        <v/>
      </c>
      <c r="L144" s="37" t="str">
        <f>IF([1]Финиш!$C133=[1]Финиш!$F$6,[1]Финиш!J133,"")</f>
        <v/>
      </c>
    </row>
    <row r="145" spans="1:12" hidden="1" x14ac:dyDescent="0.25">
      <c r="A145" s="58">
        <f>IFERROR(IF(Дист_4Ж1922263034[[#This Row],[Фамилия]]="",0,1),0)</f>
        <v>0</v>
      </c>
      <c r="C145" s="68" t="str">
        <f>IF([1]Финиш!$C134=[1]Финиш!$F$6,[1]Финиш!B134,"")</f>
        <v/>
      </c>
      <c r="D145" s="69" t="str">
        <f>IF([1]Финиш!$C134=[1]Финиш!$F$6,[1]Финиш!E134,"")</f>
        <v/>
      </c>
      <c r="E145" s="70" t="str">
        <f>IFERROR(IF([1]Финиш!C134=[1]Финиш!$F$6,MID([1]Финиш!G134,1,FIND(" ",[1]Финиш!G134)-1),""),"")</f>
        <v/>
      </c>
      <c r="F145" s="77" t="str">
        <f>IFERROR(IF([1]Финиш!C134=[1]Финиш!$F$6,MID([1]Финиш!G134,FIND(" ",[1]Финиш!G134)+1,100),""),"")</f>
        <v/>
      </c>
      <c r="G145" s="72" t="str">
        <f>IF([1]Финиш!$C134=[1]Финиш!$F$6,[1]Финиш!H134,"")</f>
        <v/>
      </c>
      <c r="H145" s="34" t="str">
        <f>IF([1]Финиш!$C134=[1]Финиш!$F$6,[1]Финиш!N134,"")</f>
        <v/>
      </c>
      <c r="I145" s="35" t="str">
        <f>IF([1]Финиш!$C134=[1]Финиш!$F$6,[1]Финиш!P134,"")</f>
        <v/>
      </c>
      <c r="J145" s="36" t="str">
        <f>IF([1]Финиш!$C134=[1]Финиш!$F$6,[1]Финиш!F134,"")</f>
        <v/>
      </c>
      <c r="K145" s="37" t="str">
        <f>IF([1]Финиш!$C134=[1]Финиш!$F$6,[1]Финиш!D134,"")</f>
        <v/>
      </c>
      <c r="L145" s="37" t="str">
        <f>IF([1]Финиш!$C134=[1]Финиш!$F$6,[1]Финиш!J134,"")</f>
        <v/>
      </c>
    </row>
    <row r="146" spans="1:12" hidden="1" x14ac:dyDescent="0.25">
      <c r="A146" s="58">
        <f>IFERROR(IF(Дист_4Ж1922263034[[#This Row],[Фамилия]]="",0,1),0)</f>
        <v>0</v>
      </c>
      <c r="C146" s="68" t="str">
        <f>IF([1]Финиш!$C135=[1]Финиш!$F$6,[1]Финиш!B135,"")</f>
        <v/>
      </c>
      <c r="D146" s="69" t="str">
        <f>IF([1]Финиш!$C135=[1]Финиш!$F$6,[1]Финиш!E135,"")</f>
        <v/>
      </c>
      <c r="E146" s="70" t="str">
        <f>IFERROR(IF([1]Финиш!C135=[1]Финиш!$F$6,MID([1]Финиш!G135,1,FIND(" ",[1]Финиш!G135)-1),""),"")</f>
        <v/>
      </c>
      <c r="F146" s="77" t="str">
        <f>IFERROR(IF([1]Финиш!C135=[1]Финиш!$F$6,MID([1]Финиш!G135,FIND(" ",[1]Финиш!G135)+1,100),""),"")</f>
        <v/>
      </c>
      <c r="G146" s="72" t="str">
        <f>IF([1]Финиш!$C135=[1]Финиш!$F$6,[1]Финиш!H135,"")</f>
        <v/>
      </c>
      <c r="H146" s="34" t="str">
        <f>IF([1]Финиш!$C135=[1]Финиш!$F$6,[1]Финиш!N135,"")</f>
        <v/>
      </c>
      <c r="I146" s="35" t="str">
        <f>IF([1]Финиш!$C135=[1]Финиш!$F$6,[1]Финиш!P135,"")</f>
        <v/>
      </c>
      <c r="J146" s="36" t="str">
        <f>IF([1]Финиш!$C135=[1]Финиш!$F$6,[1]Финиш!F135,"")</f>
        <v/>
      </c>
      <c r="K146" s="37" t="str">
        <f>IF([1]Финиш!$C135=[1]Финиш!$F$6,[1]Финиш!D135,"")</f>
        <v/>
      </c>
      <c r="L146" s="37" t="str">
        <f>IF([1]Финиш!$C135=[1]Финиш!$F$6,[1]Финиш!J135,"")</f>
        <v/>
      </c>
    </row>
    <row r="147" spans="1:12" hidden="1" x14ac:dyDescent="0.25">
      <c r="A147" s="58">
        <f>IFERROR(IF(Дист_4Ж1922263034[[#This Row],[Фамилия]]="",0,1),0)</f>
        <v>0</v>
      </c>
      <c r="C147" s="68" t="str">
        <f>IF([1]Финиш!$C136=[1]Финиш!$F$6,[1]Финиш!B136,"")</f>
        <v/>
      </c>
      <c r="D147" s="69" t="str">
        <f>IF([1]Финиш!$C136=[1]Финиш!$F$6,[1]Финиш!E136,"")</f>
        <v/>
      </c>
      <c r="E147" s="70" t="str">
        <f>IFERROR(IF([1]Финиш!C136=[1]Финиш!$F$6,MID([1]Финиш!G136,1,FIND(" ",[1]Финиш!G136)-1),""),"")</f>
        <v/>
      </c>
      <c r="F147" s="77" t="str">
        <f>IFERROR(IF([1]Финиш!C136=[1]Финиш!$F$6,MID([1]Финиш!G136,FIND(" ",[1]Финиш!G136)+1,100),""),"")</f>
        <v/>
      </c>
      <c r="G147" s="72" t="str">
        <f>IF([1]Финиш!$C136=[1]Финиш!$F$6,[1]Финиш!H136,"")</f>
        <v/>
      </c>
      <c r="H147" s="34" t="str">
        <f>IF([1]Финиш!$C136=[1]Финиш!$F$6,[1]Финиш!N136,"")</f>
        <v/>
      </c>
      <c r="I147" s="35" t="str">
        <f>IF([1]Финиш!$C136=[1]Финиш!$F$6,[1]Финиш!P136,"")</f>
        <v/>
      </c>
      <c r="J147" s="36" t="str">
        <f>IF([1]Финиш!$C136=[1]Финиш!$F$6,[1]Финиш!F136,"")</f>
        <v/>
      </c>
      <c r="K147" s="37" t="str">
        <f>IF([1]Финиш!$C136=[1]Финиш!$F$6,[1]Финиш!D136,"")</f>
        <v/>
      </c>
      <c r="L147" s="37" t="str">
        <f>IF([1]Финиш!$C136=[1]Финиш!$F$6,[1]Финиш!J136,"")</f>
        <v/>
      </c>
    </row>
    <row r="148" spans="1:12" hidden="1" x14ac:dyDescent="0.25">
      <c r="A148" s="58">
        <f>IFERROR(IF(Дист_4Ж1922263034[[#This Row],[Фамилия]]="",0,1),0)</f>
        <v>0</v>
      </c>
      <c r="C148" s="68" t="str">
        <f>IF([1]Финиш!$C137=[1]Финиш!$F$6,[1]Финиш!B137,"")</f>
        <v/>
      </c>
      <c r="D148" s="69" t="str">
        <f>IF([1]Финиш!$C137=[1]Финиш!$F$6,[1]Финиш!E137,"")</f>
        <v/>
      </c>
      <c r="E148" s="70" t="str">
        <f>IFERROR(IF([1]Финиш!C137=[1]Финиш!$F$6,MID([1]Финиш!G137,1,FIND(" ",[1]Финиш!G137)-1),""),"")</f>
        <v/>
      </c>
      <c r="F148" s="77" t="str">
        <f>IFERROR(IF([1]Финиш!C137=[1]Финиш!$F$6,MID([1]Финиш!G137,FIND(" ",[1]Финиш!G137)+1,100),""),"")</f>
        <v/>
      </c>
      <c r="G148" s="72" t="str">
        <f>IF([1]Финиш!$C137=[1]Финиш!$F$6,[1]Финиш!H137,"")</f>
        <v/>
      </c>
      <c r="H148" s="34" t="str">
        <f>IF([1]Финиш!$C137=[1]Финиш!$F$6,[1]Финиш!N137,"")</f>
        <v/>
      </c>
      <c r="I148" s="35" t="str">
        <f>IF([1]Финиш!$C137=[1]Финиш!$F$6,[1]Финиш!P137,"")</f>
        <v/>
      </c>
      <c r="J148" s="36" t="str">
        <f>IF([1]Финиш!$C137=[1]Финиш!$F$6,[1]Финиш!F137,"")</f>
        <v/>
      </c>
      <c r="K148" s="37" t="str">
        <f>IF([1]Финиш!$C137=[1]Финиш!$F$6,[1]Финиш!D137,"")</f>
        <v/>
      </c>
      <c r="L148" s="37" t="str">
        <f>IF([1]Финиш!$C137=[1]Финиш!$F$6,[1]Финиш!J137,"")</f>
        <v/>
      </c>
    </row>
    <row r="149" spans="1:12" hidden="1" x14ac:dyDescent="0.25">
      <c r="A149" s="58">
        <f>IFERROR(IF(Дист_4Ж1922263034[[#This Row],[Фамилия]]="",0,1),0)</f>
        <v>0</v>
      </c>
      <c r="C149" s="68" t="str">
        <f>IF([1]Финиш!$C138=[1]Финиш!$F$6,[1]Финиш!B138,"")</f>
        <v/>
      </c>
      <c r="D149" s="69" t="str">
        <f>IF([1]Финиш!$C138=[1]Финиш!$F$6,[1]Финиш!E138,"")</f>
        <v/>
      </c>
      <c r="E149" s="70" t="str">
        <f>IFERROR(IF([1]Финиш!C138=[1]Финиш!$F$6,MID([1]Финиш!G138,1,FIND(" ",[1]Финиш!G138)-1),""),"")</f>
        <v/>
      </c>
      <c r="F149" s="77" t="str">
        <f>IFERROR(IF([1]Финиш!C138=[1]Финиш!$F$6,MID([1]Финиш!G138,FIND(" ",[1]Финиш!G138)+1,100),""),"")</f>
        <v/>
      </c>
      <c r="G149" s="72" t="str">
        <f>IF([1]Финиш!$C138=[1]Финиш!$F$6,[1]Финиш!H138,"")</f>
        <v/>
      </c>
      <c r="H149" s="34" t="str">
        <f>IF([1]Финиш!$C138=[1]Финиш!$F$6,[1]Финиш!N138,"")</f>
        <v/>
      </c>
      <c r="I149" s="35" t="str">
        <f>IF([1]Финиш!$C138=[1]Финиш!$F$6,[1]Финиш!P138,"")</f>
        <v/>
      </c>
      <c r="J149" s="36" t="str">
        <f>IF([1]Финиш!$C138=[1]Финиш!$F$6,[1]Финиш!F138,"")</f>
        <v/>
      </c>
      <c r="K149" s="37" t="str">
        <f>IF([1]Финиш!$C138=[1]Финиш!$F$6,[1]Финиш!D138,"")</f>
        <v/>
      </c>
      <c r="L149" s="37" t="str">
        <f>IF([1]Финиш!$C138=[1]Финиш!$F$6,[1]Финиш!J138,"")</f>
        <v/>
      </c>
    </row>
    <row r="150" spans="1:12" hidden="1" x14ac:dyDescent="0.25">
      <c r="A150" s="58">
        <f>IFERROR(IF(Дист_4Ж1922263034[[#This Row],[Фамилия]]="",0,1),0)</f>
        <v>0</v>
      </c>
      <c r="C150" s="68" t="str">
        <f>IF([1]Финиш!$C139=[1]Финиш!$F$6,[1]Финиш!B139,"")</f>
        <v/>
      </c>
      <c r="D150" s="69" t="str">
        <f>IF([1]Финиш!$C139=[1]Финиш!$F$6,[1]Финиш!E139,"")</f>
        <v/>
      </c>
      <c r="E150" s="70" t="str">
        <f>IFERROR(IF([1]Финиш!C139=[1]Финиш!$F$6,MID([1]Финиш!G139,1,FIND(" ",[1]Финиш!G139)-1),""),"")</f>
        <v/>
      </c>
      <c r="F150" s="77" t="str">
        <f>IFERROR(IF([1]Финиш!C139=[1]Финиш!$F$6,MID([1]Финиш!G139,FIND(" ",[1]Финиш!G139)+1,100),""),"")</f>
        <v/>
      </c>
      <c r="G150" s="72" t="str">
        <f>IF([1]Финиш!$C139=[1]Финиш!$F$6,[1]Финиш!H139,"")</f>
        <v/>
      </c>
      <c r="H150" s="34" t="str">
        <f>IF([1]Финиш!$C139=[1]Финиш!$F$6,[1]Финиш!N139,"")</f>
        <v/>
      </c>
      <c r="I150" s="35" t="str">
        <f>IF([1]Финиш!$C139=[1]Финиш!$F$6,[1]Финиш!P139,"")</f>
        <v/>
      </c>
      <c r="J150" s="36" t="str">
        <f>IF([1]Финиш!$C139=[1]Финиш!$F$6,[1]Финиш!F139,"")</f>
        <v/>
      </c>
      <c r="K150" s="37" t="str">
        <f>IF([1]Финиш!$C139=[1]Финиш!$F$6,[1]Финиш!D139,"")</f>
        <v/>
      </c>
      <c r="L150" s="37" t="str">
        <f>IF([1]Финиш!$C139=[1]Финиш!$F$6,[1]Финиш!J139,"")</f>
        <v/>
      </c>
    </row>
    <row r="151" spans="1:12" hidden="1" x14ac:dyDescent="0.25">
      <c r="A151" s="58">
        <f>IFERROR(IF(Дист_4Ж1922263034[[#This Row],[Фамилия]]="",0,1),0)</f>
        <v>0</v>
      </c>
      <c r="C151" s="68" t="str">
        <f>IF([1]Финиш!$C140=[1]Финиш!$F$6,[1]Финиш!B140,"")</f>
        <v/>
      </c>
      <c r="D151" s="69" t="str">
        <f>IF([1]Финиш!$C140=[1]Финиш!$F$6,[1]Финиш!E140,"")</f>
        <v/>
      </c>
      <c r="E151" s="70" t="str">
        <f>IFERROR(IF([1]Финиш!C140=[1]Финиш!$F$6,MID([1]Финиш!G140,1,FIND(" ",[1]Финиш!G140)-1),""),"")</f>
        <v/>
      </c>
      <c r="F151" s="77" t="str">
        <f>IFERROR(IF([1]Финиш!C140=[1]Финиш!$F$6,MID([1]Финиш!G140,FIND(" ",[1]Финиш!G140)+1,100),""),"")</f>
        <v/>
      </c>
      <c r="G151" s="72" t="str">
        <f>IF([1]Финиш!$C140=[1]Финиш!$F$6,[1]Финиш!H140,"")</f>
        <v/>
      </c>
      <c r="H151" s="34" t="str">
        <f>IF([1]Финиш!$C140=[1]Финиш!$F$6,[1]Финиш!N140,"")</f>
        <v/>
      </c>
      <c r="I151" s="35" t="str">
        <f>IF([1]Финиш!$C140=[1]Финиш!$F$6,[1]Финиш!P140,"")</f>
        <v/>
      </c>
      <c r="J151" s="36" t="str">
        <f>IF([1]Финиш!$C140=[1]Финиш!$F$6,[1]Финиш!F140,"")</f>
        <v/>
      </c>
      <c r="K151" s="37" t="str">
        <f>IF([1]Финиш!$C140=[1]Финиш!$F$6,[1]Финиш!D140,"")</f>
        <v/>
      </c>
      <c r="L151" s="37" t="str">
        <f>IF([1]Финиш!$C140=[1]Финиш!$F$6,[1]Финиш!J140,"")</f>
        <v/>
      </c>
    </row>
    <row r="152" spans="1:12" hidden="1" x14ac:dyDescent="0.25">
      <c r="A152" s="58">
        <f>IFERROR(IF(Дист_4Ж1922263034[[#This Row],[Фамилия]]="",0,1),0)</f>
        <v>0</v>
      </c>
      <c r="C152" s="68" t="str">
        <f>IF([1]Финиш!$C141=[1]Финиш!$F$6,[1]Финиш!B141,"")</f>
        <v/>
      </c>
      <c r="D152" s="69" t="str">
        <f>IF([1]Финиш!$C141=[1]Финиш!$F$6,[1]Финиш!E141,"")</f>
        <v/>
      </c>
      <c r="E152" s="70" t="str">
        <f>IFERROR(IF([1]Финиш!C141=[1]Финиш!$F$6,MID([1]Финиш!G141,1,FIND(" ",[1]Финиш!G141)-1),""),"")</f>
        <v/>
      </c>
      <c r="F152" s="77" t="str">
        <f>IFERROR(IF([1]Финиш!C141=[1]Финиш!$F$6,MID([1]Финиш!G141,FIND(" ",[1]Финиш!G141)+1,100),""),"")</f>
        <v/>
      </c>
      <c r="G152" s="72" t="str">
        <f>IF([1]Финиш!$C141=[1]Финиш!$F$6,[1]Финиш!H141,"")</f>
        <v/>
      </c>
      <c r="H152" s="34" t="str">
        <f>IF([1]Финиш!$C141=[1]Финиш!$F$6,[1]Финиш!N141,"")</f>
        <v/>
      </c>
      <c r="I152" s="35" t="str">
        <f>IF([1]Финиш!$C141=[1]Финиш!$F$6,[1]Финиш!P141,"")</f>
        <v/>
      </c>
      <c r="J152" s="36" t="str">
        <f>IF([1]Финиш!$C141=[1]Финиш!$F$6,[1]Финиш!F141,"")</f>
        <v/>
      </c>
      <c r="K152" s="37" t="str">
        <f>IF([1]Финиш!$C141=[1]Финиш!$F$6,[1]Финиш!D141,"")</f>
        <v/>
      </c>
      <c r="L152" s="37" t="str">
        <f>IF([1]Финиш!$C141=[1]Финиш!$F$6,[1]Финиш!J141,"")</f>
        <v/>
      </c>
    </row>
    <row r="153" spans="1:12" hidden="1" x14ac:dyDescent="0.25">
      <c r="A153" s="58">
        <f>IFERROR(IF(Дист_4Ж1922263034[[#This Row],[Фамилия]]="",0,1),0)</f>
        <v>0</v>
      </c>
      <c r="C153" s="68" t="str">
        <f>IF([1]Финиш!$C142=[1]Финиш!$F$6,[1]Финиш!B142,"")</f>
        <v/>
      </c>
      <c r="D153" s="69" t="str">
        <f>IF([1]Финиш!$C142=[1]Финиш!$F$6,[1]Финиш!E142,"")</f>
        <v/>
      </c>
      <c r="E153" s="70" t="str">
        <f>IFERROR(IF([1]Финиш!C142=[1]Финиш!$F$6,MID([1]Финиш!G142,1,FIND(" ",[1]Финиш!G142)-1),""),"")</f>
        <v/>
      </c>
      <c r="F153" s="77" t="str">
        <f>IFERROR(IF([1]Финиш!C142=[1]Финиш!$F$6,MID([1]Финиш!G142,FIND(" ",[1]Финиш!G142)+1,100),""),"")</f>
        <v/>
      </c>
      <c r="G153" s="72" t="str">
        <f>IF([1]Финиш!$C142=[1]Финиш!$F$6,[1]Финиш!H142,"")</f>
        <v/>
      </c>
      <c r="H153" s="34" t="str">
        <f>IF([1]Финиш!$C142=[1]Финиш!$F$6,[1]Финиш!N142,"")</f>
        <v/>
      </c>
      <c r="I153" s="35" t="str">
        <f>IF([1]Финиш!$C142=[1]Финиш!$F$6,[1]Финиш!P142,"")</f>
        <v/>
      </c>
      <c r="J153" s="36" t="str">
        <f>IF([1]Финиш!$C142=[1]Финиш!$F$6,[1]Финиш!F142,"")</f>
        <v/>
      </c>
      <c r="K153" s="37" t="str">
        <f>IF([1]Финиш!$C142=[1]Финиш!$F$6,[1]Финиш!D142,"")</f>
        <v/>
      </c>
      <c r="L153" s="37" t="str">
        <f>IF([1]Финиш!$C142=[1]Финиш!$F$6,[1]Финиш!J142,"")</f>
        <v/>
      </c>
    </row>
    <row r="154" spans="1:12" hidden="1" x14ac:dyDescent="0.25">
      <c r="A154" s="58">
        <f>IFERROR(IF(Дист_4Ж1922263034[[#This Row],[Фамилия]]="",0,1),0)</f>
        <v>0</v>
      </c>
      <c r="C154" s="68" t="str">
        <f>IF([1]Финиш!$C143=[1]Финиш!$F$6,[1]Финиш!B143,"")</f>
        <v/>
      </c>
      <c r="D154" s="69" t="str">
        <f>IF([1]Финиш!$C143=[1]Финиш!$F$6,[1]Финиш!E143,"")</f>
        <v/>
      </c>
      <c r="E154" s="70" t="str">
        <f>IFERROR(IF([1]Финиш!C143=[1]Финиш!$F$6,MID([1]Финиш!G143,1,FIND(" ",[1]Финиш!G143)-1),""),"")</f>
        <v/>
      </c>
      <c r="F154" s="77" t="str">
        <f>IFERROR(IF([1]Финиш!C143=[1]Финиш!$F$6,MID([1]Финиш!G143,FIND(" ",[1]Финиш!G143)+1,100),""),"")</f>
        <v/>
      </c>
      <c r="G154" s="72" t="str">
        <f>IF([1]Финиш!$C143=[1]Финиш!$F$6,[1]Финиш!H143,"")</f>
        <v/>
      </c>
      <c r="H154" s="34" t="str">
        <f>IF([1]Финиш!$C143=[1]Финиш!$F$6,[1]Финиш!N143,"")</f>
        <v/>
      </c>
      <c r="I154" s="35" t="str">
        <f>IF([1]Финиш!$C143=[1]Финиш!$F$6,[1]Финиш!P143,"")</f>
        <v/>
      </c>
      <c r="J154" s="36" t="str">
        <f>IF([1]Финиш!$C143=[1]Финиш!$F$6,[1]Финиш!F143,"")</f>
        <v/>
      </c>
      <c r="K154" s="37" t="str">
        <f>IF([1]Финиш!$C143=[1]Финиш!$F$6,[1]Финиш!D143,"")</f>
        <v/>
      </c>
      <c r="L154" s="37" t="str">
        <f>IF([1]Финиш!$C143=[1]Финиш!$F$6,[1]Финиш!J143,"")</f>
        <v/>
      </c>
    </row>
    <row r="155" spans="1:12" hidden="1" x14ac:dyDescent="0.25">
      <c r="A155" s="58">
        <f>IFERROR(IF(Дист_4Ж1922263034[[#This Row],[Фамилия]]="",0,1),0)</f>
        <v>0</v>
      </c>
      <c r="C155" s="68" t="str">
        <f>IF([1]Финиш!$C144=[1]Финиш!$F$6,[1]Финиш!B144,"")</f>
        <v/>
      </c>
      <c r="D155" s="69" t="str">
        <f>IF([1]Финиш!$C144=[1]Финиш!$F$6,[1]Финиш!E144,"")</f>
        <v/>
      </c>
      <c r="E155" s="70" t="str">
        <f>IFERROR(IF([1]Финиш!C144=[1]Финиш!$F$6,MID([1]Финиш!G144,1,FIND(" ",[1]Финиш!G144)-1),""),"")</f>
        <v/>
      </c>
      <c r="F155" s="77" t="str">
        <f>IFERROR(IF([1]Финиш!C144=[1]Финиш!$F$6,MID([1]Финиш!G144,FIND(" ",[1]Финиш!G144)+1,100),""),"")</f>
        <v/>
      </c>
      <c r="G155" s="72" t="str">
        <f>IF([1]Финиш!$C144=[1]Финиш!$F$6,[1]Финиш!H144,"")</f>
        <v/>
      </c>
      <c r="H155" s="34" t="str">
        <f>IF([1]Финиш!$C144=[1]Финиш!$F$6,[1]Финиш!N144,"")</f>
        <v/>
      </c>
      <c r="I155" s="35" t="str">
        <f>IF([1]Финиш!$C144=[1]Финиш!$F$6,[1]Финиш!P144,"")</f>
        <v/>
      </c>
      <c r="J155" s="36" t="str">
        <f>IF([1]Финиш!$C144=[1]Финиш!$F$6,[1]Финиш!F144,"")</f>
        <v/>
      </c>
      <c r="K155" s="37" t="str">
        <f>IF([1]Финиш!$C144=[1]Финиш!$F$6,[1]Финиш!D144,"")</f>
        <v/>
      </c>
      <c r="L155" s="37" t="str">
        <f>IF([1]Финиш!$C144=[1]Финиш!$F$6,[1]Финиш!J144,"")</f>
        <v/>
      </c>
    </row>
    <row r="156" spans="1:12" hidden="1" x14ac:dyDescent="0.25">
      <c r="A156" s="58">
        <f>IFERROR(IF(Дист_4Ж1922263034[[#This Row],[Фамилия]]="",0,1),0)</f>
        <v>0</v>
      </c>
      <c r="C156" s="68" t="str">
        <f>IF([1]Финиш!$C145=[1]Финиш!$F$6,[1]Финиш!B145,"")</f>
        <v/>
      </c>
      <c r="D156" s="69" t="str">
        <f>IF([1]Финиш!$C145=[1]Финиш!$F$6,[1]Финиш!E145,"")</f>
        <v/>
      </c>
      <c r="E156" s="70" t="str">
        <f>IFERROR(IF([1]Финиш!C145=[1]Финиш!$F$6,MID([1]Финиш!G145,1,FIND(" ",[1]Финиш!G145)-1),""),"")</f>
        <v/>
      </c>
      <c r="F156" s="77" t="str">
        <f>IFERROR(IF([1]Финиш!C145=[1]Финиш!$F$6,MID([1]Финиш!G145,FIND(" ",[1]Финиш!G145)+1,100),""),"")</f>
        <v/>
      </c>
      <c r="G156" s="72" t="str">
        <f>IF([1]Финиш!$C145=[1]Финиш!$F$6,[1]Финиш!H145,"")</f>
        <v/>
      </c>
      <c r="H156" s="34" t="str">
        <f>IF([1]Финиш!$C145=[1]Финиш!$F$6,[1]Финиш!N145,"")</f>
        <v/>
      </c>
      <c r="I156" s="35" t="str">
        <f>IF([1]Финиш!$C145=[1]Финиш!$F$6,[1]Финиш!P145,"")</f>
        <v/>
      </c>
      <c r="J156" s="36" t="str">
        <f>IF([1]Финиш!$C145=[1]Финиш!$F$6,[1]Финиш!F145,"")</f>
        <v/>
      </c>
      <c r="K156" s="37" t="str">
        <f>IF([1]Финиш!$C145=[1]Финиш!$F$6,[1]Финиш!D145,"")</f>
        <v/>
      </c>
      <c r="L156" s="37" t="str">
        <f>IF([1]Финиш!$C145=[1]Финиш!$F$6,[1]Финиш!J145,"")</f>
        <v/>
      </c>
    </row>
    <row r="157" spans="1:12" hidden="1" x14ac:dyDescent="0.25">
      <c r="A157" s="58">
        <f>IFERROR(IF(Дист_4Ж1922263034[[#This Row],[Фамилия]]="",0,1),0)</f>
        <v>0</v>
      </c>
      <c r="C157" s="68" t="str">
        <f>IF([1]Финиш!$C146=[1]Финиш!$F$6,[1]Финиш!B146,"")</f>
        <v/>
      </c>
      <c r="D157" s="69" t="str">
        <f>IF([1]Финиш!$C146=[1]Финиш!$F$6,[1]Финиш!E146,"")</f>
        <v/>
      </c>
      <c r="E157" s="70" t="str">
        <f>IFERROR(IF([1]Финиш!C146=[1]Финиш!$F$6,MID([1]Финиш!G146,1,FIND(" ",[1]Финиш!G146)-1),""),"")</f>
        <v/>
      </c>
      <c r="F157" s="77" t="str">
        <f>IFERROR(IF([1]Финиш!C146=[1]Финиш!$F$6,MID([1]Финиш!G146,FIND(" ",[1]Финиш!G146)+1,100),""),"")</f>
        <v/>
      </c>
      <c r="G157" s="72" t="str">
        <f>IF([1]Финиш!$C146=[1]Финиш!$F$6,[1]Финиш!H146,"")</f>
        <v/>
      </c>
      <c r="H157" s="34" t="str">
        <f>IF([1]Финиш!$C146=[1]Финиш!$F$6,[1]Финиш!N146,"")</f>
        <v/>
      </c>
      <c r="I157" s="35" t="str">
        <f>IF([1]Финиш!$C146=[1]Финиш!$F$6,[1]Финиш!P146,"")</f>
        <v/>
      </c>
      <c r="J157" s="36" t="str">
        <f>IF([1]Финиш!$C146=[1]Финиш!$F$6,[1]Финиш!F146,"")</f>
        <v/>
      </c>
      <c r="K157" s="37" t="str">
        <f>IF([1]Финиш!$C146=[1]Финиш!$F$6,[1]Финиш!D146,"")</f>
        <v/>
      </c>
      <c r="L157" s="37" t="str">
        <f>IF([1]Финиш!$C146=[1]Финиш!$F$6,[1]Финиш!J146,"")</f>
        <v/>
      </c>
    </row>
    <row r="158" spans="1:12" hidden="1" x14ac:dyDescent="0.25">
      <c r="A158" s="58">
        <f>IFERROR(IF(Дист_4Ж1922263034[[#This Row],[Фамилия]]="",0,1),0)</f>
        <v>0</v>
      </c>
      <c r="C158" s="68" t="str">
        <f>IF([1]Финиш!$C147=[1]Финиш!$F$6,[1]Финиш!B147,"")</f>
        <v/>
      </c>
      <c r="D158" s="69" t="str">
        <f>IF([1]Финиш!$C147=[1]Финиш!$F$6,[1]Финиш!E147,"")</f>
        <v/>
      </c>
      <c r="E158" s="70" t="str">
        <f>IFERROR(IF([1]Финиш!C147=[1]Финиш!$F$6,MID([1]Финиш!G147,1,FIND(" ",[1]Финиш!G147)-1),""),"")</f>
        <v/>
      </c>
      <c r="F158" s="77" t="str">
        <f>IFERROR(IF([1]Финиш!C147=[1]Финиш!$F$6,MID([1]Финиш!G147,FIND(" ",[1]Финиш!G147)+1,100),""),"")</f>
        <v/>
      </c>
      <c r="G158" s="72" t="str">
        <f>IF([1]Финиш!$C147=[1]Финиш!$F$6,[1]Финиш!H147,"")</f>
        <v/>
      </c>
      <c r="H158" s="34" t="str">
        <f>IF([1]Финиш!$C147=[1]Финиш!$F$6,[1]Финиш!N147,"")</f>
        <v/>
      </c>
      <c r="I158" s="35" t="str">
        <f>IF([1]Финиш!$C147=[1]Финиш!$F$6,[1]Финиш!P147,"")</f>
        <v/>
      </c>
      <c r="J158" s="36" t="str">
        <f>IF([1]Финиш!$C147=[1]Финиш!$F$6,[1]Финиш!F147,"")</f>
        <v/>
      </c>
      <c r="K158" s="37" t="str">
        <f>IF([1]Финиш!$C147=[1]Финиш!$F$6,[1]Финиш!D147,"")</f>
        <v/>
      </c>
      <c r="L158" s="37" t="str">
        <f>IF([1]Финиш!$C147=[1]Финиш!$F$6,[1]Финиш!J147,"")</f>
        <v/>
      </c>
    </row>
    <row r="159" spans="1:12" hidden="1" x14ac:dyDescent="0.25">
      <c r="A159" s="58">
        <f>IFERROR(IF(Дист_4Ж1922263034[[#This Row],[Фамилия]]="",0,1),0)</f>
        <v>0</v>
      </c>
      <c r="C159" s="68" t="str">
        <f>IF([1]Финиш!$C148=[1]Финиш!$F$6,[1]Финиш!B148,"")</f>
        <v/>
      </c>
      <c r="D159" s="69" t="str">
        <f>IF([1]Финиш!$C148=[1]Финиш!$F$6,[1]Финиш!E148,"")</f>
        <v/>
      </c>
      <c r="E159" s="70" t="str">
        <f>IFERROR(IF([1]Финиш!C148=[1]Финиш!$F$6,MID([1]Финиш!G148,1,FIND(" ",[1]Финиш!G148)-1),""),"")</f>
        <v/>
      </c>
      <c r="F159" s="77" t="str">
        <f>IFERROR(IF([1]Финиш!C148=[1]Финиш!$F$6,MID([1]Финиш!G148,FIND(" ",[1]Финиш!G148)+1,100),""),"")</f>
        <v/>
      </c>
      <c r="G159" s="72" t="str">
        <f>IF([1]Финиш!$C148=[1]Финиш!$F$6,[1]Финиш!H148,"")</f>
        <v/>
      </c>
      <c r="H159" s="34" t="str">
        <f>IF([1]Финиш!$C148=[1]Финиш!$F$6,[1]Финиш!N148,"")</f>
        <v/>
      </c>
      <c r="I159" s="35" t="str">
        <f>IF([1]Финиш!$C148=[1]Финиш!$F$6,[1]Финиш!P148,"")</f>
        <v/>
      </c>
      <c r="J159" s="36" t="str">
        <f>IF([1]Финиш!$C148=[1]Финиш!$F$6,[1]Финиш!F148,"")</f>
        <v/>
      </c>
      <c r="K159" s="37" t="str">
        <f>IF([1]Финиш!$C148=[1]Финиш!$F$6,[1]Финиш!D148,"")</f>
        <v/>
      </c>
      <c r="L159" s="37" t="str">
        <f>IF([1]Финиш!$C148=[1]Финиш!$F$6,[1]Финиш!J148,"")</f>
        <v/>
      </c>
    </row>
    <row r="160" spans="1:12" hidden="1" x14ac:dyDescent="0.25">
      <c r="A160" s="58">
        <f>IFERROR(IF(Дист_4Ж1922263034[[#This Row],[Фамилия]]="",0,1),0)</f>
        <v>0</v>
      </c>
      <c r="C160" s="68" t="str">
        <f>IF([1]Финиш!$C149=[1]Финиш!$F$6,[1]Финиш!B149,"")</f>
        <v/>
      </c>
      <c r="D160" s="69" t="str">
        <f>IF([1]Финиш!$C149=[1]Финиш!$F$6,[1]Финиш!E149,"")</f>
        <v/>
      </c>
      <c r="E160" s="70" t="str">
        <f>IFERROR(IF([1]Финиш!C149=[1]Финиш!$F$6,MID([1]Финиш!G149,1,FIND(" ",[1]Финиш!G149)-1),""),"")</f>
        <v/>
      </c>
      <c r="F160" s="77" t="str">
        <f>IFERROR(IF([1]Финиш!C149=[1]Финиш!$F$6,MID([1]Финиш!G149,FIND(" ",[1]Финиш!G149)+1,100),""),"")</f>
        <v/>
      </c>
      <c r="G160" s="72" t="str">
        <f>IF([1]Финиш!$C149=[1]Финиш!$F$6,[1]Финиш!H149,"")</f>
        <v/>
      </c>
      <c r="H160" s="34" t="str">
        <f>IF([1]Финиш!$C149=[1]Финиш!$F$6,[1]Финиш!N149,"")</f>
        <v/>
      </c>
      <c r="I160" s="35" t="str">
        <f>IF([1]Финиш!$C149=[1]Финиш!$F$6,[1]Финиш!P149,"")</f>
        <v/>
      </c>
      <c r="J160" s="36" t="str">
        <f>IF([1]Финиш!$C149=[1]Финиш!$F$6,[1]Финиш!F149,"")</f>
        <v/>
      </c>
      <c r="K160" s="37" t="str">
        <f>IF([1]Финиш!$C149=[1]Финиш!$F$6,[1]Финиш!D149,"")</f>
        <v/>
      </c>
      <c r="L160" s="37" t="str">
        <f>IF([1]Финиш!$C149=[1]Финиш!$F$6,[1]Финиш!J149,"")</f>
        <v/>
      </c>
    </row>
    <row r="161" spans="1:12" hidden="1" x14ac:dyDescent="0.25">
      <c r="A161" s="58">
        <f>IFERROR(IF(Дист_4Ж1922263034[[#This Row],[Фамилия]]="",0,1),0)</f>
        <v>0</v>
      </c>
      <c r="C161" s="68" t="str">
        <f>IF([1]Финиш!$C150=[1]Финиш!$F$6,[1]Финиш!B150,"")</f>
        <v/>
      </c>
      <c r="D161" s="69" t="str">
        <f>IF([1]Финиш!$C150=[1]Финиш!$F$6,[1]Финиш!E150,"")</f>
        <v/>
      </c>
      <c r="E161" s="70" t="str">
        <f>IFERROR(IF([1]Финиш!C150=[1]Финиш!$F$6,MID([1]Финиш!G150,1,FIND(" ",[1]Финиш!G150)-1),""),"")</f>
        <v/>
      </c>
      <c r="F161" s="77" t="str">
        <f>IFERROR(IF([1]Финиш!C150=[1]Финиш!$F$6,MID([1]Финиш!G150,FIND(" ",[1]Финиш!G150)+1,100),""),"")</f>
        <v/>
      </c>
      <c r="G161" s="72" t="str">
        <f>IF([1]Финиш!$C150=[1]Финиш!$F$6,[1]Финиш!H150,"")</f>
        <v/>
      </c>
      <c r="H161" s="34" t="str">
        <f>IF([1]Финиш!$C150=[1]Финиш!$F$6,[1]Финиш!N150,"")</f>
        <v/>
      </c>
      <c r="I161" s="35" t="str">
        <f>IF([1]Финиш!$C150=[1]Финиш!$F$6,[1]Финиш!P150,"")</f>
        <v/>
      </c>
      <c r="J161" s="36" t="str">
        <f>IF([1]Финиш!$C150=[1]Финиш!$F$6,[1]Финиш!F150,"")</f>
        <v/>
      </c>
      <c r="K161" s="37" t="str">
        <f>IF([1]Финиш!$C150=[1]Финиш!$F$6,[1]Финиш!D150,"")</f>
        <v/>
      </c>
      <c r="L161" s="37" t="str">
        <f>IF([1]Финиш!$C150=[1]Финиш!$F$6,[1]Финиш!J150,"")</f>
        <v/>
      </c>
    </row>
    <row r="162" spans="1:12" hidden="1" x14ac:dyDescent="0.25">
      <c r="A162" s="58">
        <f>IFERROR(IF(Дист_4Ж1922263034[[#This Row],[Фамилия]]="",0,1),0)</f>
        <v>0</v>
      </c>
      <c r="C162" s="68" t="str">
        <f>IF([1]Финиш!$C151=[1]Финиш!$F$6,[1]Финиш!B151,"")</f>
        <v/>
      </c>
      <c r="D162" s="69" t="str">
        <f>IF([1]Финиш!$C151=[1]Финиш!$F$6,[1]Финиш!E151,"")</f>
        <v/>
      </c>
      <c r="E162" s="70" t="str">
        <f>IFERROR(IF([1]Финиш!C151=[1]Финиш!$F$6,MID([1]Финиш!G151,1,FIND(" ",[1]Финиш!G151)-1),""),"")</f>
        <v/>
      </c>
      <c r="F162" s="77" t="str">
        <f>IFERROR(IF([1]Финиш!C151=[1]Финиш!$F$6,MID([1]Финиш!G151,FIND(" ",[1]Финиш!G151)+1,100),""),"")</f>
        <v/>
      </c>
      <c r="G162" s="72" t="str">
        <f>IF([1]Финиш!$C151=[1]Финиш!$F$6,[1]Финиш!H151,"")</f>
        <v/>
      </c>
      <c r="H162" s="34" t="str">
        <f>IF([1]Финиш!$C151=[1]Финиш!$F$6,[1]Финиш!N151,"")</f>
        <v/>
      </c>
      <c r="I162" s="35" t="str">
        <f>IF([1]Финиш!$C151=[1]Финиш!$F$6,[1]Финиш!P151,"")</f>
        <v/>
      </c>
      <c r="J162" s="36" t="str">
        <f>IF([1]Финиш!$C151=[1]Финиш!$F$6,[1]Финиш!F151,"")</f>
        <v/>
      </c>
      <c r="K162" s="37" t="str">
        <f>IF([1]Финиш!$C151=[1]Финиш!$F$6,[1]Финиш!D151,"")</f>
        <v/>
      </c>
      <c r="L162" s="37" t="str">
        <f>IF([1]Финиш!$C151=[1]Финиш!$F$6,[1]Финиш!J151,"")</f>
        <v/>
      </c>
    </row>
    <row r="163" spans="1:12" hidden="1" x14ac:dyDescent="0.25">
      <c r="A163" s="58">
        <f>IFERROR(IF(Дист_4Ж1922263034[[#This Row],[Фамилия]]="",0,1),0)</f>
        <v>0</v>
      </c>
      <c r="C163" s="68" t="str">
        <f>IF([1]Финиш!$C152=[1]Финиш!$F$6,[1]Финиш!B152,"")</f>
        <v/>
      </c>
      <c r="D163" s="69" t="str">
        <f>IF([1]Финиш!$C152=[1]Финиш!$F$6,[1]Финиш!E152,"")</f>
        <v/>
      </c>
      <c r="E163" s="70" t="str">
        <f>IFERROR(IF([1]Финиш!C152=[1]Финиш!$F$6,MID([1]Финиш!G152,1,FIND(" ",[1]Финиш!G152)-1),""),"")</f>
        <v/>
      </c>
      <c r="F163" s="77" t="str">
        <f>IFERROR(IF([1]Финиш!C152=[1]Финиш!$F$6,MID([1]Финиш!G152,FIND(" ",[1]Финиш!G152)+1,100),""),"")</f>
        <v/>
      </c>
      <c r="G163" s="72" t="str">
        <f>IF([1]Финиш!$C152=[1]Финиш!$F$6,[1]Финиш!H152,"")</f>
        <v/>
      </c>
      <c r="H163" s="34" t="str">
        <f>IF([1]Финиш!$C152=[1]Финиш!$F$6,[1]Финиш!N152,"")</f>
        <v/>
      </c>
      <c r="I163" s="35" t="str">
        <f>IF([1]Финиш!$C152=[1]Финиш!$F$6,[1]Финиш!P152,"")</f>
        <v/>
      </c>
      <c r="J163" s="36" t="str">
        <f>IF([1]Финиш!$C152=[1]Финиш!$F$6,[1]Финиш!F152,"")</f>
        <v/>
      </c>
      <c r="K163" s="37" t="str">
        <f>IF([1]Финиш!$C152=[1]Финиш!$F$6,[1]Финиш!D152,"")</f>
        <v/>
      </c>
      <c r="L163" s="37" t="str">
        <f>IF([1]Финиш!$C152=[1]Финиш!$F$6,[1]Финиш!J152,"")</f>
        <v/>
      </c>
    </row>
    <row r="164" spans="1:12" hidden="1" x14ac:dyDescent="0.25">
      <c r="A164" s="58">
        <f>IFERROR(IF(Дист_4Ж1922263034[[#This Row],[Фамилия]]="",0,1),0)</f>
        <v>0</v>
      </c>
      <c r="C164" s="68" t="str">
        <f>IF([1]Финиш!$C153=[1]Финиш!$F$6,[1]Финиш!B153,"")</f>
        <v/>
      </c>
      <c r="D164" s="69" t="str">
        <f>IF([1]Финиш!$C153=[1]Финиш!$F$6,[1]Финиш!E153,"")</f>
        <v/>
      </c>
      <c r="E164" s="70" t="str">
        <f>IFERROR(IF([1]Финиш!C153=[1]Финиш!$F$6,MID([1]Финиш!G153,1,FIND(" ",[1]Финиш!G153)-1),""),"")</f>
        <v/>
      </c>
      <c r="F164" s="77" t="str">
        <f>IFERROR(IF([1]Финиш!C153=[1]Финиш!$F$6,MID([1]Финиш!G153,FIND(" ",[1]Финиш!G153)+1,100),""),"")</f>
        <v/>
      </c>
      <c r="G164" s="72" t="str">
        <f>IF([1]Финиш!$C153=[1]Финиш!$F$6,[1]Финиш!H153,"")</f>
        <v/>
      </c>
      <c r="H164" s="34" t="str">
        <f>IF([1]Финиш!$C153=[1]Финиш!$F$6,[1]Финиш!N153,"")</f>
        <v/>
      </c>
      <c r="I164" s="35" t="str">
        <f>IF([1]Финиш!$C153=[1]Финиш!$F$6,[1]Финиш!P153,"")</f>
        <v/>
      </c>
      <c r="J164" s="36" t="str">
        <f>IF([1]Финиш!$C153=[1]Финиш!$F$6,[1]Финиш!F153,"")</f>
        <v/>
      </c>
      <c r="K164" s="37" t="str">
        <f>IF([1]Финиш!$C153=[1]Финиш!$F$6,[1]Финиш!D153,"")</f>
        <v/>
      </c>
      <c r="L164" s="37" t="str">
        <f>IF([1]Финиш!$C153=[1]Финиш!$F$6,[1]Финиш!J153,"")</f>
        <v/>
      </c>
    </row>
    <row r="165" spans="1:12" hidden="1" x14ac:dyDescent="0.25">
      <c r="A165" s="58">
        <f>IFERROR(IF(Дист_4Ж1922263034[[#This Row],[Фамилия]]="",0,1),0)</f>
        <v>0</v>
      </c>
      <c r="C165" s="68" t="str">
        <f>IF([1]Финиш!$C154=[1]Финиш!$F$6,[1]Финиш!B154,"")</f>
        <v/>
      </c>
      <c r="D165" s="69" t="str">
        <f>IF([1]Финиш!$C154=[1]Финиш!$F$6,[1]Финиш!E154,"")</f>
        <v/>
      </c>
      <c r="E165" s="70" t="str">
        <f>IFERROR(IF([1]Финиш!C154=[1]Финиш!$F$6,MID([1]Финиш!G154,1,FIND(" ",[1]Финиш!G154)-1),""),"")</f>
        <v/>
      </c>
      <c r="F165" s="77" t="str">
        <f>IFERROR(IF([1]Финиш!C154=[1]Финиш!$F$6,MID([1]Финиш!G154,FIND(" ",[1]Финиш!G154)+1,100),""),"")</f>
        <v/>
      </c>
      <c r="G165" s="72" t="str">
        <f>IF([1]Финиш!$C154=[1]Финиш!$F$6,[1]Финиш!H154,"")</f>
        <v/>
      </c>
      <c r="H165" s="34" t="str">
        <f>IF([1]Финиш!$C154=[1]Финиш!$F$6,[1]Финиш!N154,"")</f>
        <v/>
      </c>
      <c r="I165" s="35" t="str">
        <f>IF([1]Финиш!$C154=[1]Финиш!$F$6,[1]Финиш!P154,"")</f>
        <v/>
      </c>
      <c r="J165" s="36" t="str">
        <f>IF([1]Финиш!$C154=[1]Финиш!$F$6,[1]Финиш!F154,"")</f>
        <v/>
      </c>
      <c r="K165" s="37" t="str">
        <f>IF([1]Финиш!$C154=[1]Финиш!$F$6,[1]Финиш!D154,"")</f>
        <v/>
      </c>
      <c r="L165" s="37" t="str">
        <f>IF([1]Финиш!$C154=[1]Финиш!$F$6,[1]Финиш!J154,"")</f>
        <v/>
      </c>
    </row>
    <row r="166" spans="1:12" hidden="1" x14ac:dyDescent="0.25">
      <c r="A166" s="58">
        <f>IFERROR(IF(Дист_4Ж1922263034[[#This Row],[Фамилия]]="",0,1),0)</f>
        <v>0</v>
      </c>
      <c r="C166" s="68" t="str">
        <f>IF([1]Финиш!$C155=[1]Финиш!$F$6,[1]Финиш!B155,"")</f>
        <v/>
      </c>
      <c r="D166" s="69" t="str">
        <f>IF([1]Финиш!$C155=[1]Финиш!$F$6,[1]Финиш!E155,"")</f>
        <v/>
      </c>
      <c r="E166" s="70" t="str">
        <f>IFERROR(IF([1]Финиш!C155=[1]Финиш!$F$6,MID([1]Финиш!G155,1,FIND(" ",[1]Финиш!G155)-1),""),"")</f>
        <v/>
      </c>
      <c r="F166" s="77" t="str">
        <f>IFERROR(IF([1]Финиш!C155=[1]Финиш!$F$6,MID([1]Финиш!G155,FIND(" ",[1]Финиш!G155)+1,100),""),"")</f>
        <v/>
      </c>
      <c r="G166" s="72" t="str">
        <f>IF([1]Финиш!$C155=[1]Финиш!$F$6,[1]Финиш!H155,"")</f>
        <v/>
      </c>
      <c r="H166" s="34" t="str">
        <f>IF([1]Финиш!$C155=[1]Финиш!$F$6,[1]Финиш!N155,"")</f>
        <v/>
      </c>
      <c r="I166" s="35" t="str">
        <f>IF([1]Финиш!$C155=[1]Финиш!$F$6,[1]Финиш!P155,"")</f>
        <v/>
      </c>
      <c r="J166" s="36" t="str">
        <f>IF([1]Финиш!$C155=[1]Финиш!$F$6,[1]Финиш!F155,"")</f>
        <v/>
      </c>
      <c r="K166" s="37" t="str">
        <f>IF([1]Финиш!$C155=[1]Финиш!$F$6,[1]Финиш!D155,"")</f>
        <v/>
      </c>
      <c r="L166" s="37" t="str">
        <f>IF([1]Финиш!$C155=[1]Финиш!$F$6,[1]Финиш!J155,"")</f>
        <v/>
      </c>
    </row>
    <row r="167" spans="1:12" hidden="1" x14ac:dyDescent="0.25">
      <c r="A167" s="58">
        <f>IFERROR(IF(Дист_4Ж1922263034[[#This Row],[Фамилия]]="",0,1),0)</f>
        <v>0</v>
      </c>
      <c r="C167" s="68" t="str">
        <f>IF([1]Финиш!$C156=[1]Финиш!$F$6,[1]Финиш!B156,"")</f>
        <v/>
      </c>
      <c r="D167" s="69" t="str">
        <f>IF([1]Финиш!$C156=[1]Финиш!$F$6,[1]Финиш!E156,"")</f>
        <v/>
      </c>
      <c r="E167" s="70" t="str">
        <f>IFERROR(IF([1]Финиш!C156=[1]Финиш!$F$6,MID([1]Финиш!G156,1,FIND(" ",[1]Финиш!G156)-1),""),"")</f>
        <v/>
      </c>
      <c r="F167" s="77" t="str">
        <f>IFERROR(IF([1]Финиш!C156=[1]Финиш!$F$6,MID([1]Финиш!G156,FIND(" ",[1]Финиш!G156)+1,100),""),"")</f>
        <v/>
      </c>
      <c r="G167" s="72" t="str">
        <f>IF([1]Финиш!$C156=[1]Финиш!$F$6,[1]Финиш!H156,"")</f>
        <v/>
      </c>
      <c r="H167" s="34" t="str">
        <f>IF([1]Финиш!$C156=[1]Финиш!$F$6,[1]Финиш!N156,"")</f>
        <v/>
      </c>
      <c r="I167" s="35" t="str">
        <f>IF([1]Финиш!$C156=[1]Финиш!$F$6,[1]Финиш!P156,"")</f>
        <v/>
      </c>
      <c r="J167" s="36" t="str">
        <f>IF([1]Финиш!$C156=[1]Финиш!$F$6,[1]Финиш!F156,"")</f>
        <v/>
      </c>
      <c r="K167" s="37" t="str">
        <f>IF([1]Финиш!$C156=[1]Финиш!$F$6,[1]Финиш!D156,"")</f>
        <v/>
      </c>
      <c r="L167" s="37" t="str">
        <f>IF([1]Финиш!$C156=[1]Финиш!$F$6,[1]Финиш!J156,"")</f>
        <v/>
      </c>
    </row>
    <row r="168" spans="1:12" hidden="1" x14ac:dyDescent="0.25">
      <c r="A168" s="58">
        <f>IFERROR(IF(Дист_4Ж1922263034[[#This Row],[Фамилия]]="",0,1),0)</f>
        <v>0</v>
      </c>
      <c r="C168" s="68" t="str">
        <f>IF([1]Финиш!$C157=[1]Финиш!$F$6,[1]Финиш!B157,"")</f>
        <v/>
      </c>
      <c r="D168" s="69" t="str">
        <f>IF([1]Финиш!$C157=[1]Финиш!$F$6,[1]Финиш!E157,"")</f>
        <v/>
      </c>
      <c r="E168" s="70" t="str">
        <f>IFERROR(IF([1]Финиш!C157=[1]Финиш!$F$6,MID([1]Финиш!G157,1,FIND(" ",[1]Финиш!G157)-1),""),"")</f>
        <v/>
      </c>
      <c r="F168" s="77" t="str">
        <f>IFERROR(IF([1]Финиш!C157=[1]Финиш!$F$6,MID([1]Финиш!G157,FIND(" ",[1]Финиш!G157)+1,100),""),"")</f>
        <v/>
      </c>
      <c r="G168" s="72" t="str">
        <f>IF([1]Финиш!$C157=[1]Финиш!$F$6,[1]Финиш!H157,"")</f>
        <v/>
      </c>
      <c r="H168" s="34" t="str">
        <f>IF([1]Финиш!$C157=[1]Финиш!$F$6,[1]Финиш!N157,"")</f>
        <v/>
      </c>
      <c r="I168" s="35" t="str">
        <f>IF([1]Финиш!$C157=[1]Финиш!$F$6,[1]Финиш!P157,"")</f>
        <v/>
      </c>
      <c r="J168" s="36" t="str">
        <f>IF([1]Финиш!$C157=[1]Финиш!$F$6,[1]Финиш!F157,"")</f>
        <v/>
      </c>
      <c r="K168" s="37" t="str">
        <f>IF([1]Финиш!$C157=[1]Финиш!$F$6,[1]Финиш!D157,"")</f>
        <v/>
      </c>
      <c r="L168" s="37" t="str">
        <f>IF([1]Финиш!$C157=[1]Финиш!$F$6,[1]Финиш!J157,"")</f>
        <v/>
      </c>
    </row>
    <row r="169" spans="1:12" hidden="1" x14ac:dyDescent="0.25">
      <c r="A169" s="58">
        <f>IFERROR(IF(Дист_4Ж1922263034[[#This Row],[Фамилия]]="",0,1),0)</f>
        <v>0</v>
      </c>
      <c r="C169" s="68" t="str">
        <f>IF([1]Финиш!$C158=[1]Финиш!$F$6,[1]Финиш!B158,"")</f>
        <v/>
      </c>
      <c r="D169" s="69" t="str">
        <f>IF([1]Финиш!$C158=[1]Финиш!$F$6,[1]Финиш!E158,"")</f>
        <v/>
      </c>
      <c r="E169" s="70" t="str">
        <f>IFERROR(IF([1]Финиш!C158=[1]Финиш!$F$6,MID([1]Финиш!G158,1,FIND(" ",[1]Финиш!G158)-1),""),"")</f>
        <v/>
      </c>
      <c r="F169" s="77" t="str">
        <f>IFERROR(IF([1]Финиш!C158=[1]Финиш!$F$6,MID([1]Финиш!G158,FIND(" ",[1]Финиш!G158)+1,100),""),"")</f>
        <v/>
      </c>
      <c r="G169" s="72" t="str">
        <f>IF([1]Финиш!$C158=[1]Финиш!$F$6,[1]Финиш!H158,"")</f>
        <v/>
      </c>
      <c r="H169" s="34" t="str">
        <f>IF([1]Финиш!$C158=[1]Финиш!$F$6,[1]Финиш!N158,"")</f>
        <v/>
      </c>
      <c r="I169" s="35" t="str">
        <f>IF([1]Финиш!$C158=[1]Финиш!$F$6,[1]Финиш!P158,"")</f>
        <v/>
      </c>
      <c r="J169" s="36" t="str">
        <f>IF([1]Финиш!$C158=[1]Финиш!$F$6,[1]Финиш!F158,"")</f>
        <v/>
      </c>
      <c r="K169" s="37" t="str">
        <f>IF([1]Финиш!$C158=[1]Финиш!$F$6,[1]Финиш!D158,"")</f>
        <v/>
      </c>
      <c r="L169" s="37" t="str">
        <f>IF([1]Финиш!$C158=[1]Финиш!$F$6,[1]Финиш!J158,"")</f>
        <v/>
      </c>
    </row>
    <row r="170" spans="1:12" hidden="1" x14ac:dyDescent="0.25">
      <c r="A170" s="58">
        <f>IFERROR(IF(Дист_4Ж1922263034[[#This Row],[Фамилия]]="",0,1),0)</f>
        <v>0</v>
      </c>
      <c r="C170" s="68" t="str">
        <f>IF([1]Финиш!$C159=[1]Финиш!$F$6,[1]Финиш!B159,"")</f>
        <v/>
      </c>
      <c r="D170" s="69" t="str">
        <f>IF([1]Финиш!$C159=[1]Финиш!$F$6,[1]Финиш!E159,"")</f>
        <v/>
      </c>
      <c r="E170" s="70" t="str">
        <f>IFERROR(IF([1]Финиш!C159=[1]Финиш!$F$6,MID([1]Финиш!G159,1,FIND(" ",[1]Финиш!G159)-1),""),"")</f>
        <v/>
      </c>
      <c r="F170" s="77" t="str">
        <f>IFERROR(IF([1]Финиш!C159=[1]Финиш!$F$6,MID([1]Финиш!G159,FIND(" ",[1]Финиш!G159)+1,100),""),"")</f>
        <v/>
      </c>
      <c r="G170" s="72" t="str">
        <f>IF([1]Финиш!$C159=[1]Финиш!$F$6,[1]Финиш!H159,"")</f>
        <v/>
      </c>
      <c r="H170" s="34" t="str">
        <f>IF([1]Финиш!$C159=[1]Финиш!$F$6,[1]Финиш!N159,"")</f>
        <v/>
      </c>
      <c r="I170" s="35" t="str">
        <f>IF([1]Финиш!$C159=[1]Финиш!$F$6,[1]Финиш!P159,"")</f>
        <v/>
      </c>
      <c r="J170" s="36" t="str">
        <f>IF([1]Финиш!$C159=[1]Финиш!$F$6,[1]Финиш!F159,"")</f>
        <v/>
      </c>
      <c r="K170" s="37" t="str">
        <f>IF([1]Финиш!$C159=[1]Финиш!$F$6,[1]Финиш!D159,"")</f>
        <v/>
      </c>
      <c r="L170" s="37" t="str">
        <f>IF([1]Финиш!$C159=[1]Финиш!$F$6,[1]Финиш!J159,"")</f>
        <v/>
      </c>
    </row>
    <row r="171" spans="1:12" hidden="1" x14ac:dyDescent="0.25">
      <c r="A171" s="58">
        <f>IFERROR(IF(Дист_4Ж1922263034[[#This Row],[Фамилия]]="",0,1),0)</f>
        <v>0</v>
      </c>
      <c r="C171" s="68" t="str">
        <f>IF([1]Финиш!$C160=[1]Финиш!$F$6,[1]Финиш!B160,"")</f>
        <v/>
      </c>
      <c r="D171" s="69" t="str">
        <f>IF([1]Финиш!$C160=[1]Финиш!$F$6,[1]Финиш!E160,"")</f>
        <v/>
      </c>
      <c r="E171" s="70" t="str">
        <f>IFERROR(IF([1]Финиш!C160=[1]Финиш!$F$6,MID([1]Финиш!G160,1,FIND(" ",[1]Финиш!G160)-1),""),"")</f>
        <v/>
      </c>
      <c r="F171" s="77" t="str">
        <f>IFERROR(IF([1]Финиш!C160=[1]Финиш!$F$6,MID([1]Финиш!G160,FIND(" ",[1]Финиш!G160)+1,100),""),"")</f>
        <v/>
      </c>
      <c r="G171" s="72" t="str">
        <f>IF([1]Финиш!$C160=[1]Финиш!$F$6,[1]Финиш!H160,"")</f>
        <v/>
      </c>
      <c r="H171" s="34" t="str">
        <f>IF([1]Финиш!$C160=[1]Финиш!$F$6,[1]Финиш!N160,"")</f>
        <v/>
      </c>
      <c r="I171" s="35" t="str">
        <f>IF([1]Финиш!$C160=[1]Финиш!$F$6,[1]Финиш!P160,"")</f>
        <v/>
      </c>
      <c r="J171" s="36" t="str">
        <f>IF([1]Финиш!$C160=[1]Финиш!$F$6,[1]Финиш!F160,"")</f>
        <v/>
      </c>
      <c r="K171" s="37" t="str">
        <f>IF([1]Финиш!$C160=[1]Финиш!$F$6,[1]Финиш!D160,"")</f>
        <v/>
      </c>
      <c r="L171" s="37" t="str">
        <f>IF([1]Финиш!$C160=[1]Финиш!$F$6,[1]Финиш!J160,"")</f>
        <v/>
      </c>
    </row>
    <row r="172" spans="1:12" hidden="1" x14ac:dyDescent="0.25">
      <c r="A172" s="58">
        <f>IFERROR(IF(Дист_4Ж1922263034[[#This Row],[Фамилия]]="",0,1),0)</f>
        <v>0</v>
      </c>
      <c r="C172" s="68" t="str">
        <f>IF([1]Финиш!$C161=[1]Финиш!$F$6,[1]Финиш!B161,"")</f>
        <v/>
      </c>
      <c r="D172" s="69" t="str">
        <f>IF([1]Финиш!$C161=[1]Финиш!$F$6,[1]Финиш!E161,"")</f>
        <v/>
      </c>
      <c r="E172" s="70" t="str">
        <f>IFERROR(IF([1]Финиш!C161=[1]Финиш!$F$6,MID([1]Финиш!G161,1,FIND(" ",[1]Финиш!G161)-1),""),"")</f>
        <v/>
      </c>
      <c r="F172" s="77" t="str">
        <f>IFERROR(IF([1]Финиш!C161=[1]Финиш!$F$6,MID([1]Финиш!G161,FIND(" ",[1]Финиш!G161)+1,100),""),"")</f>
        <v/>
      </c>
      <c r="G172" s="72" t="str">
        <f>IF([1]Финиш!$C161=[1]Финиш!$F$6,[1]Финиш!H161,"")</f>
        <v/>
      </c>
      <c r="H172" s="34" t="str">
        <f>IF([1]Финиш!$C161=[1]Финиш!$F$6,[1]Финиш!N161,"")</f>
        <v/>
      </c>
      <c r="I172" s="35" t="str">
        <f>IF([1]Финиш!$C161=[1]Финиш!$F$6,[1]Финиш!P161,"")</f>
        <v/>
      </c>
      <c r="J172" s="36" t="str">
        <f>IF([1]Финиш!$C161=[1]Финиш!$F$6,[1]Финиш!F161,"")</f>
        <v/>
      </c>
      <c r="K172" s="37" t="str">
        <f>IF([1]Финиш!$C161=[1]Финиш!$F$6,[1]Финиш!D161,"")</f>
        <v/>
      </c>
      <c r="L172" s="37" t="str">
        <f>IF([1]Финиш!$C161=[1]Финиш!$F$6,[1]Финиш!J161,"")</f>
        <v/>
      </c>
    </row>
    <row r="173" spans="1:12" hidden="1" x14ac:dyDescent="0.25">
      <c r="A173" s="58">
        <f>IFERROR(IF(Дист_4Ж1922263034[[#This Row],[Фамилия]]="",0,1),0)</f>
        <v>0</v>
      </c>
      <c r="C173" s="68" t="str">
        <f>IF([1]Финиш!$C162=[1]Финиш!$F$6,[1]Финиш!B162,"")</f>
        <v/>
      </c>
      <c r="D173" s="69" t="str">
        <f>IF([1]Финиш!$C162=[1]Финиш!$F$6,[1]Финиш!E162,"")</f>
        <v/>
      </c>
      <c r="E173" s="70" t="str">
        <f>IFERROR(IF([1]Финиш!C162=[1]Финиш!$F$6,MID([1]Финиш!G162,1,FIND(" ",[1]Финиш!G162)-1),""),"")</f>
        <v/>
      </c>
      <c r="F173" s="77" t="str">
        <f>IFERROR(IF([1]Финиш!C162=[1]Финиш!$F$6,MID([1]Финиш!G162,FIND(" ",[1]Финиш!G162)+1,100),""),"")</f>
        <v/>
      </c>
      <c r="G173" s="72" t="str">
        <f>IF([1]Финиш!$C162=[1]Финиш!$F$6,[1]Финиш!H162,"")</f>
        <v/>
      </c>
      <c r="H173" s="34" t="str">
        <f>IF([1]Финиш!$C162=[1]Финиш!$F$6,[1]Финиш!N162,"")</f>
        <v/>
      </c>
      <c r="I173" s="35" t="str">
        <f>IF([1]Финиш!$C162=[1]Финиш!$F$6,[1]Финиш!P162,"")</f>
        <v/>
      </c>
      <c r="J173" s="36" t="str">
        <f>IF([1]Финиш!$C162=[1]Финиш!$F$6,[1]Финиш!F162,"")</f>
        <v/>
      </c>
      <c r="K173" s="37" t="str">
        <f>IF([1]Финиш!$C162=[1]Финиш!$F$6,[1]Финиш!D162,"")</f>
        <v/>
      </c>
      <c r="L173" s="37" t="str">
        <f>IF([1]Финиш!$C162=[1]Финиш!$F$6,[1]Финиш!J162,"")</f>
        <v/>
      </c>
    </row>
    <row r="174" spans="1:12" hidden="1" x14ac:dyDescent="0.25">
      <c r="A174" s="58">
        <f>IFERROR(IF(Дист_4Ж1922263034[[#This Row],[Фамилия]]="",0,1),0)</f>
        <v>0</v>
      </c>
      <c r="C174" s="68" t="str">
        <f>IF([1]Финиш!$C163=[1]Финиш!$F$6,[1]Финиш!B163,"")</f>
        <v/>
      </c>
      <c r="D174" s="69" t="str">
        <f>IF([1]Финиш!$C163=[1]Финиш!$F$6,[1]Финиш!E163,"")</f>
        <v/>
      </c>
      <c r="E174" s="70" t="str">
        <f>IFERROR(IF([1]Финиш!C163=[1]Финиш!$F$6,MID([1]Финиш!G163,1,FIND(" ",[1]Финиш!G163)-1),""),"")</f>
        <v/>
      </c>
      <c r="F174" s="77" t="str">
        <f>IFERROR(IF([1]Финиш!C163=[1]Финиш!$F$6,MID([1]Финиш!G163,FIND(" ",[1]Финиш!G163)+1,100),""),"")</f>
        <v/>
      </c>
      <c r="G174" s="72" t="str">
        <f>IF([1]Финиш!$C163=[1]Финиш!$F$6,[1]Финиш!H163,"")</f>
        <v/>
      </c>
      <c r="H174" s="34" t="str">
        <f>IF([1]Финиш!$C163=[1]Финиш!$F$6,[1]Финиш!N163,"")</f>
        <v/>
      </c>
      <c r="I174" s="35" t="str">
        <f>IF([1]Финиш!$C163=[1]Финиш!$F$6,[1]Финиш!P163,"")</f>
        <v/>
      </c>
      <c r="J174" s="36" t="str">
        <f>IF([1]Финиш!$C163=[1]Финиш!$F$6,[1]Финиш!F163,"")</f>
        <v/>
      </c>
      <c r="K174" s="37" t="str">
        <f>IF([1]Финиш!$C163=[1]Финиш!$F$6,[1]Финиш!D163,"")</f>
        <v/>
      </c>
      <c r="L174" s="37" t="str">
        <f>IF([1]Финиш!$C163=[1]Финиш!$F$6,[1]Финиш!J163,"")</f>
        <v/>
      </c>
    </row>
    <row r="175" spans="1:12" hidden="1" x14ac:dyDescent="0.25">
      <c r="A175" s="58">
        <f>IFERROR(IF(Дист_4Ж1922263034[[#This Row],[Фамилия]]="",0,1),0)</f>
        <v>0</v>
      </c>
      <c r="C175" s="68" t="str">
        <f>IF([1]Финиш!$C164=[1]Финиш!$F$6,[1]Финиш!B164,"")</f>
        <v/>
      </c>
      <c r="D175" s="69" t="str">
        <f>IF([1]Финиш!$C164=[1]Финиш!$F$6,[1]Финиш!E164,"")</f>
        <v/>
      </c>
      <c r="E175" s="70" t="str">
        <f>IFERROR(IF([1]Финиш!C164=[1]Финиш!$F$6,MID([1]Финиш!G164,1,FIND(" ",[1]Финиш!G164)-1),""),"")</f>
        <v/>
      </c>
      <c r="F175" s="77" t="str">
        <f>IFERROR(IF([1]Финиш!C164=[1]Финиш!$F$6,MID([1]Финиш!G164,FIND(" ",[1]Финиш!G164)+1,100),""),"")</f>
        <v/>
      </c>
      <c r="G175" s="72" t="str">
        <f>IF([1]Финиш!$C164=[1]Финиш!$F$6,[1]Финиш!H164,"")</f>
        <v/>
      </c>
      <c r="H175" s="34" t="str">
        <f>IF([1]Финиш!$C164=[1]Финиш!$F$6,[1]Финиш!N164,"")</f>
        <v/>
      </c>
      <c r="I175" s="35" t="str">
        <f>IF([1]Финиш!$C164=[1]Финиш!$F$6,[1]Финиш!P164,"")</f>
        <v/>
      </c>
      <c r="J175" s="36" t="str">
        <f>IF([1]Финиш!$C164=[1]Финиш!$F$6,[1]Финиш!F164,"")</f>
        <v/>
      </c>
      <c r="K175" s="37" t="str">
        <f>IF([1]Финиш!$C164=[1]Финиш!$F$6,[1]Финиш!D164,"")</f>
        <v/>
      </c>
      <c r="L175" s="37" t="str">
        <f>IF([1]Финиш!$C164=[1]Финиш!$F$6,[1]Финиш!J164,"")</f>
        <v/>
      </c>
    </row>
    <row r="176" spans="1:12" hidden="1" x14ac:dyDescent="0.25">
      <c r="A176" s="58">
        <f>IFERROR(IF(Дист_4Ж1922263034[[#This Row],[Фамилия]]="",0,1),0)</f>
        <v>0</v>
      </c>
      <c r="C176" s="68" t="str">
        <f>IF([1]Финиш!$C165=[1]Финиш!$F$6,[1]Финиш!B165,"")</f>
        <v/>
      </c>
      <c r="D176" s="69" t="str">
        <f>IF([1]Финиш!$C165=[1]Финиш!$F$6,[1]Финиш!E165,"")</f>
        <v/>
      </c>
      <c r="E176" s="70" t="str">
        <f>IFERROR(IF([1]Финиш!C165=[1]Финиш!$F$6,MID([1]Финиш!G165,1,FIND(" ",[1]Финиш!G165)-1),""),"")</f>
        <v/>
      </c>
      <c r="F176" s="77" t="str">
        <f>IFERROR(IF([1]Финиш!C165=[1]Финиш!$F$6,MID([1]Финиш!G165,FIND(" ",[1]Финиш!G165)+1,100),""),"")</f>
        <v/>
      </c>
      <c r="G176" s="72" t="str">
        <f>IF([1]Финиш!$C165=[1]Финиш!$F$6,[1]Финиш!H165,"")</f>
        <v/>
      </c>
      <c r="H176" s="34" t="str">
        <f>IF([1]Финиш!$C165=[1]Финиш!$F$6,[1]Финиш!N165,"")</f>
        <v/>
      </c>
      <c r="I176" s="35" t="str">
        <f>IF([1]Финиш!$C165=[1]Финиш!$F$6,[1]Финиш!P165,"")</f>
        <v/>
      </c>
      <c r="J176" s="36" t="str">
        <f>IF([1]Финиш!$C165=[1]Финиш!$F$6,[1]Финиш!F165,"")</f>
        <v/>
      </c>
      <c r="K176" s="37" t="str">
        <f>IF([1]Финиш!$C165=[1]Финиш!$F$6,[1]Финиш!D165,"")</f>
        <v/>
      </c>
      <c r="L176" s="37" t="str">
        <f>IF([1]Финиш!$C165=[1]Финиш!$F$6,[1]Финиш!J165,"")</f>
        <v/>
      </c>
    </row>
    <row r="177" spans="1:12" hidden="1" x14ac:dyDescent="0.25">
      <c r="A177" s="58">
        <f>IFERROR(IF(Дист_4Ж1922263034[[#This Row],[Фамилия]]="",0,1),0)</f>
        <v>0</v>
      </c>
      <c r="C177" s="68" t="str">
        <f>IF([1]Финиш!$C166=[1]Финиш!$F$6,[1]Финиш!B166,"")</f>
        <v/>
      </c>
      <c r="D177" s="69" t="str">
        <f>IF([1]Финиш!$C166=[1]Финиш!$F$6,[1]Финиш!E166,"")</f>
        <v/>
      </c>
      <c r="E177" s="70" t="str">
        <f>IFERROR(IF([1]Финиш!C166=[1]Финиш!$F$6,MID([1]Финиш!G166,1,FIND(" ",[1]Финиш!G166)-1),""),"")</f>
        <v/>
      </c>
      <c r="F177" s="77" t="str">
        <f>IFERROR(IF([1]Финиш!C166=[1]Финиш!$F$6,MID([1]Финиш!G166,FIND(" ",[1]Финиш!G166)+1,100),""),"")</f>
        <v/>
      </c>
      <c r="G177" s="72" t="str">
        <f>IF([1]Финиш!$C166=[1]Финиш!$F$6,[1]Финиш!H166,"")</f>
        <v/>
      </c>
      <c r="H177" s="34" t="str">
        <f>IF([1]Финиш!$C166=[1]Финиш!$F$6,[1]Финиш!N166,"")</f>
        <v/>
      </c>
      <c r="I177" s="35" t="str">
        <f>IF([1]Финиш!$C166=[1]Финиш!$F$6,[1]Финиш!P166,"")</f>
        <v/>
      </c>
      <c r="J177" s="36" t="str">
        <f>IF([1]Финиш!$C166=[1]Финиш!$F$6,[1]Финиш!F166,"")</f>
        <v/>
      </c>
      <c r="K177" s="37" t="str">
        <f>IF([1]Финиш!$C166=[1]Финиш!$F$6,[1]Финиш!D166,"")</f>
        <v/>
      </c>
      <c r="L177" s="37" t="str">
        <f>IF([1]Финиш!$C166=[1]Финиш!$F$6,[1]Финиш!J166,"")</f>
        <v/>
      </c>
    </row>
    <row r="178" spans="1:12" hidden="1" x14ac:dyDescent="0.25">
      <c r="A178" s="58">
        <f>IFERROR(IF(Дист_4Ж1922263034[[#This Row],[Фамилия]]="",0,1),0)</f>
        <v>0</v>
      </c>
      <c r="C178" s="68" t="str">
        <f>IF([1]Финиш!$C167=[1]Финиш!$F$6,[1]Финиш!B167,"")</f>
        <v/>
      </c>
      <c r="D178" s="69" t="str">
        <f>IF([1]Финиш!$C167=[1]Финиш!$F$6,[1]Финиш!E167,"")</f>
        <v/>
      </c>
      <c r="E178" s="70" t="str">
        <f>IFERROR(IF([1]Финиш!C167=[1]Финиш!$F$6,MID([1]Финиш!G167,1,FIND(" ",[1]Финиш!G167)-1),""),"")</f>
        <v/>
      </c>
      <c r="F178" s="77" t="str">
        <f>IFERROR(IF([1]Финиш!C167=[1]Финиш!$F$6,MID([1]Финиш!G167,FIND(" ",[1]Финиш!G167)+1,100),""),"")</f>
        <v/>
      </c>
      <c r="G178" s="72" t="str">
        <f>IF([1]Финиш!$C167=[1]Финиш!$F$6,[1]Финиш!H167,"")</f>
        <v/>
      </c>
      <c r="H178" s="34" t="str">
        <f>IF([1]Финиш!$C167=[1]Финиш!$F$6,[1]Финиш!N167,"")</f>
        <v/>
      </c>
      <c r="I178" s="35" t="str">
        <f>IF([1]Финиш!$C167=[1]Финиш!$F$6,[1]Финиш!P167,"")</f>
        <v/>
      </c>
      <c r="J178" s="36" t="str">
        <f>IF([1]Финиш!$C167=[1]Финиш!$F$6,[1]Финиш!F167,"")</f>
        <v/>
      </c>
      <c r="K178" s="37" t="str">
        <f>IF([1]Финиш!$C167=[1]Финиш!$F$6,[1]Финиш!D167,"")</f>
        <v/>
      </c>
      <c r="L178" s="37" t="str">
        <f>IF([1]Финиш!$C167=[1]Финиш!$F$6,[1]Финиш!J167,"")</f>
        <v/>
      </c>
    </row>
    <row r="179" spans="1:12" hidden="1" x14ac:dyDescent="0.25">
      <c r="A179" s="58">
        <f>IFERROR(IF(Дист_4Ж1922263034[[#This Row],[Фамилия]]="",0,1),0)</f>
        <v>0</v>
      </c>
      <c r="C179" s="68" t="str">
        <f>IF([1]Финиш!$C168=[1]Финиш!$F$6,[1]Финиш!B168,"")</f>
        <v/>
      </c>
      <c r="D179" s="69" t="str">
        <f>IF([1]Финиш!$C168=[1]Финиш!$F$6,[1]Финиш!E168,"")</f>
        <v/>
      </c>
      <c r="E179" s="70" t="str">
        <f>IFERROR(IF([1]Финиш!C168=[1]Финиш!$F$6,MID([1]Финиш!G168,1,FIND(" ",[1]Финиш!G168)-1),""),"")</f>
        <v/>
      </c>
      <c r="F179" s="77" t="str">
        <f>IFERROR(IF([1]Финиш!C168=[1]Финиш!$F$6,MID([1]Финиш!G168,FIND(" ",[1]Финиш!G168)+1,100),""),"")</f>
        <v/>
      </c>
      <c r="G179" s="72" t="str">
        <f>IF([1]Финиш!$C168=[1]Финиш!$F$6,[1]Финиш!H168,"")</f>
        <v/>
      </c>
      <c r="H179" s="34" t="str">
        <f>IF([1]Финиш!$C168=[1]Финиш!$F$6,[1]Финиш!N168,"")</f>
        <v/>
      </c>
      <c r="I179" s="35" t="str">
        <f>IF([1]Финиш!$C168=[1]Финиш!$F$6,[1]Финиш!P168,"")</f>
        <v/>
      </c>
      <c r="J179" s="36" t="str">
        <f>IF([1]Финиш!$C168=[1]Финиш!$F$6,[1]Финиш!F168,"")</f>
        <v/>
      </c>
      <c r="K179" s="37" t="str">
        <f>IF([1]Финиш!$C168=[1]Финиш!$F$6,[1]Финиш!D168,"")</f>
        <v/>
      </c>
      <c r="L179" s="37" t="str">
        <f>IF([1]Финиш!$C168=[1]Финиш!$F$6,[1]Финиш!J168,"")</f>
        <v/>
      </c>
    </row>
    <row r="180" spans="1:12" hidden="1" x14ac:dyDescent="0.25">
      <c r="A180" s="58">
        <f>IFERROR(IF(Дист_4Ж1922263034[[#This Row],[Фамилия]]="",0,1),0)</f>
        <v>0</v>
      </c>
      <c r="C180" s="68" t="str">
        <f>IF([1]Финиш!$C169=[1]Финиш!$F$6,[1]Финиш!B169,"")</f>
        <v/>
      </c>
      <c r="D180" s="69" t="str">
        <f>IF([1]Финиш!$C169=[1]Финиш!$F$6,[1]Финиш!E169,"")</f>
        <v/>
      </c>
      <c r="E180" s="70" t="str">
        <f>IFERROR(IF([1]Финиш!C169=[1]Финиш!$F$6,MID([1]Финиш!G169,1,FIND(" ",[1]Финиш!G169)-1),""),"")</f>
        <v/>
      </c>
      <c r="F180" s="77" t="str">
        <f>IFERROR(IF([1]Финиш!C169=[1]Финиш!$F$6,MID([1]Финиш!G169,FIND(" ",[1]Финиш!G169)+1,100),""),"")</f>
        <v/>
      </c>
      <c r="G180" s="72" t="str">
        <f>IF([1]Финиш!$C169=[1]Финиш!$F$6,[1]Финиш!H169,"")</f>
        <v/>
      </c>
      <c r="H180" s="34" t="str">
        <f>IF([1]Финиш!$C169=[1]Финиш!$F$6,[1]Финиш!N169,"")</f>
        <v/>
      </c>
      <c r="I180" s="35" t="str">
        <f>IF([1]Финиш!$C169=[1]Финиш!$F$6,[1]Финиш!P169,"")</f>
        <v/>
      </c>
      <c r="J180" s="36" t="str">
        <f>IF([1]Финиш!$C169=[1]Финиш!$F$6,[1]Финиш!F169,"")</f>
        <v/>
      </c>
      <c r="K180" s="37" t="str">
        <f>IF([1]Финиш!$C169=[1]Финиш!$F$6,[1]Финиш!D169,"")</f>
        <v/>
      </c>
      <c r="L180" s="37" t="str">
        <f>IF([1]Финиш!$C169=[1]Финиш!$F$6,[1]Финиш!J169,"")</f>
        <v/>
      </c>
    </row>
    <row r="181" spans="1:12" hidden="1" x14ac:dyDescent="0.25">
      <c r="A181" s="58">
        <f>IFERROR(IF(Дист_4Ж1922263034[[#This Row],[Фамилия]]="",0,1),0)</f>
        <v>0</v>
      </c>
      <c r="C181" s="68" t="str">
        <f>IF([1]Финиш!$C170=[1]Финиш!$F$6,[1]Финиш!B170,"")</f>
        <v/>
      </c>
      <c r="D181" s="69" t="str">
        <f>IF([1]Финиш!$C170=[1]Финиш!$F$6,[1]Финиш!E170,"")</f>
        <v/>
      </c>
      <c r="E181" s="70" t="str">
        <f>IFERROR(IF([1]Финиш!C170=[1]Финиш!$F$6,MID([1]Финиш!G170,1,FIND(" ",[1]Финиш!G170)-1),""),"")</f>
        <v/>
      </c>
      <c r="F181" s="77" t="str">
        <f>IFERROR(IF([1]Финиш!C170=[1]Финиш!$F$6,MID([1]Финиш!G170,FIND(" ",[1]Финиш!G170)+1,100),""),"")</f>
        <v/>
      </c>
      <c r="G181" s="72" t="str">
        <f>IF([1]Финиш!$C170=[1]Финиш!$F$6,[1]Финиш!H170,"")</f>
        <v/>
      </c>
      <c r="H181" s="34" t="str">
        <f>IF([1]Финиш!$C170=[1]Финиш!$F$6,[1]Финиш!N170,"")</f>
        <v/>
      </c>
      <c r="I181" s="35" t="str">
        <f>IF([1]Финиш!$C170=[1]Финиш!$F$6,[1]Финиш!P170,"")</f>
        <v/>
      </c>
      <c r="J181" s="36" t="str">
        <f>IF([1]Финиш!$C170=[1]Финиш!$F$6,[1]Финиш!F170,"")</f>
        <v/>
      </c>
      <c r="K181" s="37" t="str">
        <f>IF([1]Финиш!$C170=[1]Финиш!$F$6,[1]Финиш!D170,"")</f>
        <v/>
      </c>
      <c r="L181" s="37" t="str">
        <f>IF([1]Финиш!$C170=[1]Финиш!$F$6,[1]Финиш!J170,"")</f>
        <v/>
      </c>
    </row>
    <row r="182" spans="1:12" hidden="1" x14ac:dyDescent="0.25">
      <c r="A182" s="58">
        <f>IFERROR(IF(Дист_4Ж1922263034[[#This Row],[Фамилия]]="",0,1),0)</f>
        <v>0</v>
      </c>
      <c r="C182" s="68" t="str">
        <f>IF([1]Финиш!$C171=[1]Финиш!$F$6,[1]Финиш!B171,"")</f>
        <v/>
      </c>
      <c r="D182" s="69" t="str">
        <f>IF([1]Финиш!$C171=[1]Финиш!$F$6,[1]Финиш!E171,"")</f>
        <v/>
      </c>
      <c r="E182" s="70" t="str">
        <f>IFERROR(IF([1]Финиш!C171=[1]Финиш!$F$6,MID([1]Финиш!G171,1,FIND(" ",[1]Финиш!G171)-1),""),"")</f>
        <v/>
      </c>
      <c r="F182" s="77" t="str">
        <f>IFERROR(IF([1]Финиш!C171=[1]Финиш!$F$6,MID([1]Финиш!G171,FIND(" ",[1]Финиш!G171)+1,100),""),"")</f>
        <v/>
      </c>
      <c r="G182" s="72" t="str">
        <f>IF([1]Финиш!$C171=[1]Финиш!$F$6,[1]Финиш!H171,"")</f>
        <v/>
      </c>
      <c r="H182" s="34" t="str">
        <f>IF([1]Финиш!$C171=[1]Финиш!$F$6,[1]Финиш!N171,"")</f>
        <v/>
      </c>
      <c r="I182" s="35" t="str">
        <f>IF([1]Финиш!$C171=[1]Финиш!$F$6,[1]Финиш!P171,"")</f>
        <v/>
      </c>
      <c r="J182" s="36" t="str">
        <f>IF([1]Финиш!$C171=[1]Финиш!$F$6,[1]Финиш!F171,"")</f>
        <v/>
      </c>
      <c r="K182" s="37" t="str">
        <f>IF([1]Финиш!$C171=[1]Финиш!$F$6,[1]Финиш!D171,"")</f>
        <v/>
      </c>
      <c r="L182" s="37" t="str">
        <f>IF([1]Финиш!$C171=[1]Финиш!$F$6,[1]Финиш!J171,"")</f>
        <v/>
      </c>
    </row>
    <row r="183" spans="1:12" hidden="1" x14ac:dyDescent="0.25">
      <c r="A183" s="58">
        <f>IFERROR(IF(Дист_4Ж1922263034[[#This Row],[Фамилия]]="",0,1),0)</f>
        <v>0</v>
      </c>
      <c r="C183" s="68" t="str">
        <f>IF([1]Финиш!$C172=[1]Финиш!$F$6,[1]Финиш!B172,"")</f>
        <v/>
      </c>
      <c r="D183" s="69" t="str">
        <f>IF([1]Финиш!$C172=[1]Финиш!$F$6,[1]Финиш!E172,"")</f>
        <v/>
      </c>
      <c r="E183" s="70" t="str">
        <f>IFERROR(IF([1]Финиш!C172=[1]Финиш!$F$6,MID([1]Финиш!G172,1,FIND(" ",[1]Финиш!G172)-1),""),"")</f>
        <v/>
      </c>
      <c r="F183" s="77" t="str">
        <f>IFERROR(IF([1]Финиш!C172=[1]Финиш!$F$6,MID([1]Финиш!G172,FIND(" ",[1]Финиш!G172)+1,100),""),"")</f>
        <v/>
      </c>
      <c r="G183" s="72" t="str">
        <f>IF([1]Финиш!$C172=[1]Финиш!$F$6,[1]Финиш!H172,"")</f>
        <v/>
      </c>
      <c r="H183" s="34" t="str">
        <f>IF([1]Финиш!$C172=[1]Финиш!$F$6,[1]Финиш!N172,"")</f>
        <v/>
      </c>
      <c r="I183" s="35" t="str">
        <f>IF([1]Финиш!$C172=[1]Финиш!$F$6,[1]Финиш!P172,"")</f>
        <v/>
      </c>
      <c r="J183" s="36" t="str">
        <f>IF([1]Финиш!$C172=[1]Финиш!$F$6,[1]Финиш!F172,"")</f>
        <v/>
      </c>
      <c r="K183" s="37" t="str">
        <f>IF([1]Финиш!$C172=[1]Финиш!$F$6,[1]Финиш!D172,"")</f>
        <v/>
      </c>
      <c r="L183" s="37" t="str">
        <f>IF([1]Финиш!$C172=[1]Финиш!$F$6,[1]Финиш!J172,"")</f>
        <v/>
      </c>
    </row>
    <row r="184" spans="1:12" hidden="1" x14ac:dyDescent="0.25">
      <c r="A184" s="58">
        <f>IFERROR(IF(Дист_4Ж1922263034[[#This Row],[Фамилия]]="",0,1),0)</f>
        <v>0</v>
      </c>
      <c r="C184" s="68" t="str">
        <f>IF([1]Финиш!$C173=[1]Финиш!$F$6,[1]Финиш!B173,"")</f>
        <v/>
      </c>
      <c r="D184" s="69" t="str">
        <f>IF([1]Финиш!$C173=[1]Финиш!$F$6,[1]Финиш!E173,"")</f>
        <v/>
      </c>
      <c r="E184" s="70" t="str">
        <f>IFERROR(IF([1]Финиш!C173=[1]Финиш!$F$6,MID([1]Финиш!G173,1,FIND(" ",[1]Финиш!G173)-1),""),"")</f>
        <v/>
      </c>
      <c r="F184" s="77" t="str">
        <f>IFERROR(IF([1]Финиш!C173=[1]Финиш!$F$6,MID([1]Финиш!G173,FIND(" ",[1]Финиш!G173)+1,100),""),"")</f>
        <v/>
      </c>
      <c r="G184" s="72" t="str">
        <f>IF([1]Финиш!$C173=[1]Финиш!$F$6,[1]Финиш!H173,"")</f>
        <v/>
      </c>
      <c r="H184" s="34" t="str">
        <f>IF([1]Финиш!$C173=[1]Финиш!$F$6,[1]Финиш!N173,"")</f>
        <v/>
      </c>
      <c r="I184" s="35" t="str">
        <f>IF([1]Финиш!$C173=[1]Финиш!$F$6,[1]Финиш!P173,"")</f>
        <v/>
      </c>
      <c r="J184" s="36" t="str">
        <f>IF([1]Финиш!$C173=[1]Финиш!$F$6,[1]Финиш!F173,"")</f>
        <v/>
      </c>
      <c r="K184" s="37" t="str">
        <f>IF([1]Финиш!$C173=[1]Финиш!$F$6,[1]Финиш!D173,"")</f>
        <v/>
      </c>
      <c r="L184" s="37" t="str">
        <f>IF([1]Финиш!$C173=[1]Финиш!$F$6,[1]Финиш!J173,"")</f>
        <v/>
      </c>
    </row>
    <row r="185" spans="1:12" hidden="1" x14ac:dyDescent="0.25">
      <c r="A185" s="58">
        <f>IFERROR(IF(Дист_4Ж1922263034[[#This Row],[Фамилия]]="",0,1),0)</f>
        <v>0</v>
      </c>
      <c r="C185" s="68" t="str">
        <f>IF([1]Финиш!$C174=[1]Финиш!$F$6,[1]Финиш!B174,"")</f>
        <v/>
      </c>
      <c r="D185" s="69" t="str">
        <f>IF([1]Финиш!$C174=[1]Финиш!$F$6,[1]Финиш!E174,"")</f>
        <v/>
      </c>
      <c r="E185" s="70" t="str">
        <f>IFERROR(IF([1]Финиш!C174=[1]Финиш!$F$6,MID([1]Финиш!G174,1,FIND(" ",[1]Финиш!G174)-1),""),"")</f>
        <v/>
      </c>
      <c r="F185" s="77" t="str">
        <f>IFERROR(IF([1]Финиш!C174=[1]Финиш!$F$6,MID([1]Финиш!G174,FIND(" ",[1]Финиш!G174)+1,100),""),"")</f>
        <v/>
      </c>
      <c r="G185" s="72" t="str">
        <f>IF([1]Финиш!$C174=[1]Финиш!$F$6,[1]Финиш!H174,"")</f>
        <v/>
      </c>
      <c r="H185" s="34" t="str">
        <f>IF([1]Финиш!$C174=[1]Финиш!$F$6,[1]Финиш!N174,"")</f>
        <v/>
      </c>
      <c r="I185" s="35" t="str">
        <f>IF([1]Финиш!$C174=[1]Финиш!$F$6,[1]Финиш!P174,"")</f>
        <v/>
      </c>
      <c r="J185" s="36" t="str">
        <f>IF([1]Финиш!$C174=[1]Финиш!$F$6,[1]Финиш!F174,"")</f>
        <v/>
      </c>
      <c r="K185" s="37" t="str">
        <f>IF([1]Финиш!$C174=[1]Финиш!$F$6,[1]Финиш!D174,"")</f>
        <v/>
      </c>
      <c r="L185" s="37" t="str">
        <f>IF([1]Финиш!$C174=[1]Финиш!$F$6,[1]Финиш!J174,"")</f>
        <v/>
      </c>
    </row>
    <row r="186" spans="1:12" hidden="1" x14ac:dyDescent="0.25">
      <c r="A186" s="58">
        <f>IFERROR(IF(Дист_4Ж1922263034[[#This Row],[Фамилия]]="",0,1),0)</f>
        <v>0</v>
      </c>
      <c r="C186" s="68" t="str">
        <f>IF([1]Финиш!$C175=[1]Финиш!$F$6,[1]Финиш!B175,"")</f>
        <v/>
      </c>
      <c r="D186" s="69" t="str">
        <f>IF([1]Финиш!$C175=[1]Финиш!$F$6,[1]Финиш!E175,"")</f>
        <v/>
      </c>
      <c r="E186" s="70" t="str">
        <f>IFERROR(IF([1]Финиш!C175=[1]Финиш!$F$6,MID([1]Финиш!G175,1,FIND(" ",[1]Финиш!G175)-1),""),"")</f>
        <v/>
      </c>
      <c r="F186" s="77" t="str">
        <f>IFERROR(IF([1]Финиш!C175=[1]Финиш!$F$6,MID([1]Финиш!G175,FIND(" ",[1]Финиш!G175)+1,100),""),"")</f>
        <v/>
      </c>
      <c r="G186" s="72" t="str">
        <f>IF([1]Финиш!$C175=[1]Финиш!$F$6,[1]Финиш!H175,"")</f>
        <v/>
      </c>
      <c r="H186" s="34" t="str">
        <f>IF([1]Финиш!$C175=[1]Финиш!$F$6,[1]Финиш!N175,"")</f>
        <v/>
      </c>
      <c r="I186" s="35" t="str">
        <f>IF([1]Финиш!$C175=[1]Финиш!$F$6,[1]Финиш!P175,"")</f>
        <v/>
      </c>
      <c r="J186" s="36" t="str">
        <f>IF([1]Финиш!$C175=[1]Финиш!$F$6,[1]Финиш!F175,"")</f>
        <v/>
      </c>
      <c r="K186" s="37" t="str">
        <f>IF([1]Финиш!$C175=[1]Финиш!$F$6,[1]Финиш!D175,"")</f>
        <v/>
      </c>
      <c r="L186" s="37" t="str">
        <f>IF([1]Финиш!$C175=[1]Финиш!$F$6,[1]Финиш!J175,"")</f>
        <v/>
      </c>
    </row>
    <row r="187" spans="1:12" hidden="1" x14ac:dyDescent="0.25">
      <c r="A187" s="58">
        <f>IFERROR(IF(Дист_4Ж1922263034[[#This Row],[Фамилия]]="",0,1),0)</f>
        <v>0</v>
      </c>
      <c r="C187" s="68" t="str">
        <f>IF([1]Финиш!$C176=[1]Финиш!$F$6,[1]Финиш!B176,"")</f>
        <v/>
      </c>
      <c r="D187" s="69" t="str">
        <f>IF([1]Финиш!$C176=[1]Финиш!$F$6,[1]Финиш!E176,"")</f>
        <v/>
      </c>
      <c r="E187" s="70" t="str">
        <f>IFERROR(IF([1]Финиш!C176=[1]Финиш!$F$6,MID([1]Финиш!G176,1,FIND(" ",[1]Финиш!G176)-1),""),"")</f>
        <v/>
      </c>
      <c r="F187" s="77" t="str">
        <f>IFERROR(IF([1]Финиш!C176=[1]Финиш!$F$6,MID([1]Финиш!G176,FIND(" ",[1]Финиш!G176)+1,100),""),"")</f>
        <v/>
      </c>
      <c r="G187" s="72" t="str">
        <f>IF([1]Финиш!$C176=[1]Финиш!$F$6,[1]Финиш!H176,"")</f>
        <v/>
      </c>
      <c r="H187" s="34" t="str">
        <f>IF([1]Финиш!$C176=[1]Финиш!$F$6,[1]Финиш!N176,"")</f>
        <v/>
      </c>
      <c r="I187" s="35" t="str">
        <f>IF([1]Финиш!$C176=[1]Финиш!$F$6,[1]Финиш!P176,"")</f>
        <v/>
      </c>
      <c r="J187" s="36" t="str">
        <f>IF([1]Финиш!$C176=[1]Финиш!$F$6,[1]Финиш!F176,"")</f>
        <v/>
      </c>
      <c r="K187" s="37" t="str">
        <f>IF([1]Финиш!$C176=[1]Финиш!$F$6,[1]Финиш!D176,"")</f>
        <v/>
      </c>
      <c r="L187" s="37" t="str">
        <f>IF([1]Финиш!$C176=[1]Финиш!$F$6,[1]Финиш!J176,"")</f>
        <v/>
      </c>
    </row>
    <row r="188" spans="1:12" hidden="1" x14ac:dyDescent="0.25">
      <c r="A188" s="58">
        <f>IFERROR(IF(Дист_4Ж1922263034[[#This Row],[Фамилия]]="",0,1),0)</f>
        <v>0</v>
      </c>
      <c r="C188" s="68" t="str">
        <f>IF([1]Финиш!$C177=[1]Финиш!$F$6,[1]Финиш!B177,"")</f>
        <v/>
      </c>
      <c r="D188" s="69" t="str">
        <f>IF([1]Финиш!$C177=[1]Финиш!$F$6,[1]Финиш!E177,"")</f>
        <v/>
      </c>
      <c r="E188" s="70" t="str">
        <f>IFERROR(IF([1]Финиш!C177=[1]Финиш!$F$6,MID([1]Финиш!G177,1,FIND(" ",[1]Финиш!G177)-1),""),"")</f>
        <v/>
      </c>
      <c r="F188" s="77" t="str">
        <f>IFERROR(IF([1]Финиш!C177=[1]Финиш!$F$6,MID([1]Финиш!G177,FIND(" ",[1]Финиш!G177)+1,100),""),"")</f>
        <v/>
      </c>
      <c r="G188" s="72" t="str">
        <f>IF([1]Финиш!$C177=[1]Финиш!$F$6,[1]Финиш!H177,"")</f>
        <v/>
      </c>
      <c r="H188" s="34" t="str">
        <f>IF([1]Финиш!$C177=[1]Финиш!$F$6,[1]Финиш!N177,"")</f>
        <v/>
      </c>
      <c r="I188" s="35" t="str">
        <f>IF([1]Финиш!$C177=[1]Финиш!$F$6,[1]Финиш!P177,"")</f>
        <v/>
      </c>
      <c r="J188" s="36" t="str">
        <f>IF([1]Финиш!$C177=[1]Финиш!$F$6,[1]Финиш!F177,"")</f>
        <v/>
      </c>
      <c r="K188" s="37" t="str">
        <f>IF([1]Финиш!$C177=[1]Финиш!$F$6,[1]Финиш!D177,"")</f>
        <v/>
      </c>
      <c r="L188" s="37" t="str">
        <f>IF([1]Финиш!$C177=[1]Финиш!$F$6,[1]Финиш!J177,"")</f>
        <v/>
      </c>
    </row>
    <row r="189" spans="1:12" hidden="1" x14ac:dyDescent="0.25">
      <c r="A189" s="58">
        <f>IFERROR(IF(Дист_4Ж1922263034[[#This Row],[Фамилия]]="",0,1),0)</f>
        <v>0</v>
      </c>
      <c r="C189" s="68" t="str">
        <f>IF([1]Финиш!$C178=[1]Финиш!$F$6,[1]Финиш!B178,"")</f>
        <v/>
      </c>
      <c r="D189" s="69" t="str">
        <f>IF([1]Финиш!$C178=[1]Финиш!$F$6,[1]Финиш!E178,"")</f>
        <v/>
      </c>
      <c r="E189" s="70" t="str">
        <f>IFERROR(IF([1]Финиш!C178=[1]Финиш!$F$6,MID([1]Финиш!G178,1,FIND(" ",[1]Финиш!G178)-1),""),"")</f>
        <v/>
      </c>
      <c r="F189" s="77" t="str">
        <f>IFERROR(IF([1]Финиш!C178=[1]Финиш!$F$6,MID([1]Финиш!G178,FIND(" ",[1]Финиш!G178)+1,100),""),"")</f>
        <v/>
      </c>
      <c r="G189" s="72" t="str">
        <f>IF([1]Финиш!$C178=[1]Финиш!$F$6,[1]Финиш!H178,"")</f>
        <v/>
      </c>
      <c r="H189" s="34" t="str">
        <f>IF([1]Финиш!$C178=[1]Финиш!$F$6,[1]Финиш!N178,"")</f>
        <v/>
      </c>
      <c r="I189" s="35" t="str">
        <f>IF([1]Финиш!$C178=[1]Финиш!$F$6,[1]Финиш!P178,"")</f>
        <v/>
      </c>
      <c r="J189" s="36" t="str">
        <f>IF([1]Финиш!$C178=[1]Финиш!$F$6,[1]Финиш!F178,"")</f>
        <v/>
      </c>
      <c r="K189" s="37" t="str">
        <f>IF([1]Финиш!$C178=[1]Финиш!$F$6,[1]Финиш!D178,"")</f>
        <v/>
      </c>
      <c r="L189" s="37" t="str">
        <f>IF([1]Финиш!$C178=[1]Финиш!$F$6,[1]Финиш!J178,"")</f>
        <v/>
      </c>
    </row>
    <row r="190" spans="1:12" hidden="1" x14ac:dyDescent="0.25">
      <c r="A190" s="58">
        <f>IFERROR(IF(Дист_4Ж1922263034[[#This Row],[Фамилия]]="",0,1),0)</f>
        <v>0</v>
      </c>
      <c r="C190" s="68" t="str">
        <f>IF([1]Финиш!$C179=[1]Финиш!$F$6,[1]Финиш!B179,"")</f>
        <v/>
      </c>
      <c r="D190" s="69" t="str">
        <f>IF([1]Финиш!$C179=[1]Финиш!$F$6,[1]Финиш!E179,"")</f>
        <v/>
      </c>
      <c r="E190" s="70" t="str">
        <f>IFERROR(IF([1]Финиш!C179=[1]Финиш!$F$6,MID([1]Финиш!G179,1,FIND(" ",[1]Финиш!G179)-1),""),"")</f>
        <v/>
      </c>
      <c r="F190" s="77" t="str">
        <f>IFERROR(IF([1]Финиш!C179=[1]Финиш!$F$6,MID([1]Финиш!G179,FIND(" ",[1]Финиш!G179)+1,100),""),"")</f>
        <v/>
      </c>
      <c r="G190" s="72" t="str">
        <f>IF([1]Финиш!$C179=[1]Финиш!$F$6,[1]Финиш!H179,"")</f>
        <v/>
      </c>
      <c r="H190" s="34" t="str">
        <f>IF([1]Финиш!$C179=[1]Финиш!$F$6,[1]Финиш!N179,"")</f>
        <v/>
      </c>
      <c r="I190" s="35" t="str">
        <f>IF([1]Финиш!$C179=[1]Финиш!$F$6,[1]Финиш!P179,"")</f>
        <v/>
      </c>
      <c r="J190" s="36" t="str">
        <f>IF([1]Финиш!$C179=[1]Финиш!$F$6,[1]Финиш!F179,"")</f>
        <v/>
      </c>
      <c r="K190" s="37" t="str">
        <f>IF([1]Финиш!$C179=[1]Финиш!$F$6,[1]Финиш!D179,"")</f>
        <v/>
      </c>
      <c r="L190" s="37" t="str">
        <f>IF([1]Финиш!$C179=[1]Финиш!$F$6,[1]Финиш!J179,"")</f>
        <v/>
      </c>
    </row>
    <row r="191" spans="1:12" hidden="1" x14ac:dyDescent="0.25">
      <c r="A191" s="58">
        <f>IFERROR(IF(Дист_4Ж1922263034[[#This Row],[Фамилия]]="",0,1),0)</f>
        <v>0</v>
      </c>
      <c r="C191" s="68" t="str">
        <f>IF([1]Финиш!$C180=[1]Финиш!$F$6,[1]Финиш!B180,"")</f>
        <v/>
      </c>
      <c r="D191" s="69" t="str">
        <f>IF([1]Финиш!$C180=[1]Финиш!$F$6,[1]Финиш!E180,"")</f>
        <v/>
      </c>
      <c r="E191" s="70" t="str">
        <f>IFERROR(IF([1]Финиш!C180=[1]Финиш!$F$6,MID([1]Финиш!G180,1,FIND(" ",[1]Финиш!G180)-1),""),"")</f>
        <v/>
      </c>
      <c r="F191" s="77" t="str">
        <f>IFERROR(IF([1]Финиш!C180=[1]Финиш!$F$6,MID([1]Финиш!G180,FIND(" ",[1]Финиш!G180)+1,100),""),"")</f>
        <v/>
      </c>
      <c r="G191" s="72" t="str">
        <f>IF([1]Финиш!$C180=[1]Финиш!$F$6,[1]Финиш!H180,"")</f>
        <v/>
      </c>
      <c r="H191" s="34" t="str">
        <f>IF([1]Финиш!$C180=[1]Финиш!$F$6,[1]Финиш!N180,"")</f>
        <v/>
      </c>
      <c r="I191" s="35" t="str">
        <f>IF([1]Финиш!$C180=[1]Финиш!$F$6,[1]Финиш!P180,"")</f>
        <v/>
      </c>
      <c r="J191" s="36" t="str">
        <f>IF([1]Финиш!$C180=[1]Финиш!$F$6,[1]Финиш!F180,"")</f>
        <v/>
      </c>
      <c r="K191" s="37" t="str">
        <f>IF([1]Финиш!$C180=[1]Финиш!$F$6,[1]Финиш!D180,"")</f>
        <v/>
      </c>
      <c r="L191" s="37" t="str">
        <f>IF([1]Финиш!$C180=[1]Финиш!$F$6,[1]Финиш!J180,"")</f>
        <v/>
      </c>
    </row>
    <row r="192" spans="1:12" hidden="1" x14ac:dyDescent="0.25">
      <c r="A192" s="58">
        <f>IFERROR(IF(Дист_4Ж1922263034[[#This Row],[Фамилия]]="",0,1),0)</f>
        <v>0</v>
      </c>
      <c r="C192" s="68" t="str">
        <f>IF([1]Финиш!$C181=[1]Финиш!$F$6,[1]Финиш!B181,"")</f>
        <v/>
      </c>
      <c r="D192" s="69" t="str">
        <f>IF([1]Финиш!$C181=[1]Финиш!$F$6,[1]Финиш!E181,"")</f>
        <v/>
      </c>
      <c r="E192" s="70" t="str">
        <f>IFERROR(IF([1]Финиш!C181=[1]Финиш!$F$6,MID([1]Финиш!G181,1,FIND(" ",[1]Финиш!G181)-1),""),"")</f>
        <v/>
      </c>
      <c r="F192" s="77" t="str">
        <f>IFERROR(IF([1]Финиш!C181=[1]Финиш!$F$6,MID([1]Финиш!G181,FIND(" ",[1]Финиш!G181)+1,100),""),"")</f>
        <v/>
      </c>
      <c r="G192" s="72" t="str">
        <f>IF([1]Финиш!$C181=[1]Финиш!$F$6,[1]Финиш!H181,"")</f>
        <v/>
      </c>
      <c r="H192" s="34" t="str">
        <f>IF([1]Финиш!$C181=[1]Финиш!$F$6,[1]Финиш!N181,"")</f>
        <v/>
      </c>
      <c r="I192" s="35" t="str">
        <f>IF([1]Финиш!$C181=[1]Финиш!$F$6,[1]Финиш!P181,"")</f>
        <v/>
      </c>
      <c r="J192" s="36" t="str">
        <f>IF([1]Финиш!$C181=[1]Финиш!$F$6,[1]Финиш!F181,"")</f>
        <v/>
      </c>
      <c r="K192" s="37" t="str">
        <f>IF([1]Финиш!$C181=[1]Финиш!$F$6,[1]Финиш!D181,"")</f>
        <v/>
      </c>
      <c r="L192" s="37" t="str">
        <f>IF([1]Финиш!$C181=[1]Финиш!$F$6,[1]Финиш!J181,"")</f>
        <v/>
      </c>
    </row>
    <row r="193" spans="1:12" hidden="1" x14ac:dyDescent="0.25">
      <c r="A193" s="58">
        <f>IFERROR(IF(Дист_4Ж1922263034[[#This Row],[Фамилия]]="",0,1),0)</f>
        <v>0</v>
      </c>
      <c r="C193" s="68" t="str">
        <f>IF([1]Финиш!$C182=[1]Финиш!$F$6,[1]Финиш!B182,"")</f>
        <v/>
      </c>
      <c r="D193" s="69" t="str">
        <f>IF([1]Финиш!$C182=[1]Финиш!$F$6,[1]Финиш!E182,"")</f>
        <v/>
      </c>
      <c r="E193" s="70" t="str">
        <f>IFERROR(IF([1]Финиш!C182=[1]Финиш!$F$6,MID([1]Финиш!G182,1,FIND(" ",[1]Финиш!G182)-1),""),"")</f>
        <v/>
      </c>
      <c r="F193" s="77" t="str">
        <f>IFERROR(IF([1]Финиш!C182=[1]Финиш!$F$6,MID([1]Финиш!G182,FIND(" ",[1]Финиш!G182)+1,100),""),"")</f>
        <v/>
      </c>
      <c r="G193" s="72" t="str">
        <f>IF([1]Финиш!$C182=[1]Финиш!$F$6,[1]Финиш!H182,"")</f>
        <v/>
      </c>
      <c r="H193" s="34" t="str">
        <f>IF([1]Финиш!$C182=[1]Финиш!$F$6,[1]Финиш!N182,"")</f>
        <v/>
      </c>
      <c r="I193" s="35" t="str">
        <f>IF([1]Финиш!$C182=[1]Финиш!$F$6,[1]Финиш!P182,"")</f>
        <v/>
      </c>
      <c r="J193" s="36" t="str">
        <f>IF([1]Финиш!$C182=[1]Финиш!$F$6,[1]Финиш!F182,"")</f>
        <v/>
      </c>
      <c r="K193" s="37" t="str">
        <f>IF([1]Финиш!$C182=[1]Финиш!$F$6,[1]Финиш!D182,"")</f>
        <v/>
      </c>
      <c r="L193" s="37" t="str">
        <f>IF([1]Финиш!$C182=[1]Финиш!$F$6,[1]Финиш!J182,"")</f>
        <v/>
      </c>
    </row>
    <row r="194" spans="1:12" hidden="1" x14ac:dyDescent="0.25">
      <c r="A194" s="58">
        <f>IFERROR(IF(Дист_4Ж1922263034[[#This Row],[Фамилия]]="",0,1),0)</f>
        <v>0</v>
      </c>
      <c r="C194" s="68" t="str">
        <f>IF([1]Финиш!$C183=[1]Финиш!$F$6,[1]Финиш!B183,"")</f>
        <v/>
      </c>
      <c r="D194" s="69" t="str">
        <f>IF([1]Финиш!$C183=[1]Финиш!$F$6,[1]Финиш!E183,"")</f>
        <v/>
      </c>
      <c r="E194" s="70" t="str">
        <f>IFERROR(IF([1]Финиш!C183=[1]Финиш!$F$6,MID([1]Финиш!G183,1,FIND(" ",[1]Финиш!G183)-1),""),"")</f>
        <v/>
      </c>
      <c r="F194" s="77" t="str">
        <f>IFERROR(IF([1]Финиш!C183=[1]Финиш!$F$6,MID([1]Финиш!G183,FIND(" ",[1]Финиш!G183)+1,100),""),"")</f>
        <v/>
      </c>
      <c r="G194" s="72" t="str">
        <f>IF([1]Финиш!$C183=[1]Финиш!$F$6,[1]Финиш!H183,"")</f>
        <v/>
      </c>
      <c r="H194" s="34" t="str">
        <f>IF([1]Финиш!$C183=[1]Финиш!$F$6,[1]Финиш!N183,"")</f>
        <v/>
      </c>
      <c r="I194" s="35" t="str">
        <f>IF([1]Финиш!$C183=[1]Финиш!$F$6,[1]Финиш!P183,"")</f>
        <v/>
      </c>
      <c r="J194" s="36" t="str">
        <f>IF([1]Финиш!$C183=[1]Финиш!$F$6,[1]Финиш!F183,"")</f>
        <v/>
      </c>
      <c r="K194" s="37" t="str">
        <f>IF([1]Финиш!$C183=[1]Финиш!$F$6,[1]Финиш!D183,"")</f>
        <v/>
      </c>
      <c r="L194" s="37" t="str">
        <f>IF([1]Финиш!$C183=[1]Финиш!$F$6,[1]Финиш!J183,"")</f>
        <v/>
      </c>
    </row>
    <row r="195" spans="1:12" hidden="1" x14ac:dyDescent="0.25">
      <c r="A195" s="58">
        <f>IFERROR(IF(Дист_4Ж1922263034[[#This Row],[Фамилия]]="",0,1),0)</f>
        <v>0</v>
      </c>
      <c r="C195" s="68" t="str">
        <f>IF([1]Финиш!$C184=[1]Финиш!$F$6,[1]Финиш!B184,"")</f>
        <v/>
      </c>
      <c r="D195" s="69" t="str">
        <f>IF([1]Финиш!$C184=[1]Финиш!$F$6,[1]Финиш!E184,"")</f>
        <v/>
      </c>
      <c r="E195" s="70" t="str">
        <f>IFERROR(IF([1]Финиш!C184=[1]Финиш!$F$6,MID([1]Финиш!G184,1,FIND(" ",[1]Финиш!G184)-1),""),"")</f>
        <v/>
      </c>
      <c r="F195" s="77" t="str">
        <f>IFERROR(IF([1]Финиш!C184=[1]Финиш!$F$6,MID([1]Финиш!G184,FIND(" ",[1]Финиш!G184)+1,100),""),"")</f>
        <v/>
      </c>
      <c r="G195" s="72" t="str">
        <f>IF([1]Финиш!$C184=[1]Финиш!$F$6,[1]Финиш!H184,"")</f>
        <v/>
      </c>
      <c r="H195" s="34" t="str">
        <f>IF([1]Финиш!$C184=[1]Финиш!$F$6,[1]Финиш!N184,"")</f>
        <v/>
      </c>
      <c r="I195" s="35" t="str">
        <f>IF([1]Финиш!$C184=[1]Финиш!$F$6,[1]Финиш!P184,"")</f>
        <v/>
      </c>
      <c r="J195" s="36" t="str">
        <f>IF([1]Финиш!$C184=[1]Финиш!$F$6,[1]Финиш!F184,"")</f>
        <v/>
      </c>
      <c r="K195" s="37" t="str">
        <f>IF([1]Финиш!$C184=[1]Финиш!$F$6,[1]Финиш!D184,"")</f>
        <v/>
      </c>
      <c r="L195" s="37" t="str">
        <f>IF([1]Финиш!$C184=[1]Финиш!$F$6,[1]Финиш!J184,"")</f>
        <v/>
      </c>
    </row>
    <row r="196" spans="1:12" hidden="1" x14ac:dyDescent="0.25">
      <c r="A196" s="58">
        <f>IFERROR(IF(Дист_4Ж1922263034[[#This Row],[Фамилия]]="",0,1),0)</f>
        <v>0</v>
      </c>
      <c r="C196" s="68" t="str">
        <f>IF([1]Финиш!$C185=[1]Финиш!$F$6,[1]Финиш!B185,"")</f>
        <v/>
      </c>
      <c r="D196" s="69" t="str">
        <f>IF([1]Финиш!$C185=[1]Финиш!$F$6,[1]Финиш!E185,"")</f>
        <v/>
      </c>
      <c r="E196" s="70" t="str">
        <f>IFERROR(IF([1]Финиш!C185=[1]Финиш!$F$6,MID([1]Финиш!G185,1,FIND(" ",[1]Финиш!G185)-1),""),"")</f>
        <v/>
      </c>
      <c r="F196" s="77" t="str">
        <f>IFERROR(IF([1]Финиш!C185=[1]Финиш!$F$6,MID([1]Финиш!G185,FIND(" ",[1]Финиш!G185)+1,100),""),"")</f>
        <v/>
      </c>
      <c r="G196" s="72" t="str">
        <f>IF([1]Финиш!$C185=[1]Финиш!$F$6,[1]Финиш!H185,"")</f>
        <v/>
      </c>
      <c r="H196" s="34" t="str">
        <f>IF([1]Финиш!$C185=[1]Финиш!$F$6,[1]Финиш!N185,"")</f>
        <v/>
      </c>
      <c r="I196" s="35" t="str">
        <f>IF([1]Финиш!$C185=[1]Финиш!$F$6,[1]Финиш!P185,"")</f>
        <v/>
      </c>
      <c r="J196" s="36" t="str">
        <f>IF([1]Финиш!$C185=[1]Финиш!$F$6,[1]Финиш!F185,"")</f>
        <v/>
      </c>
      <c r="K196" s="37" t="str">
        <f>IF([1]Финиш!$C185=[1]Финиш!$F$6,[1]Финиш!D185,"")</f>
        <v/>
      </c>
      <c r="L196" s="37" t="str">
        <f>IF([1]Финиш!$C185=[1]Финиш!$F$6,[1]Финиш!J185,"")</f>
        <v/>
      </c>
    </row>
    <row r="197" spans="1:12" hidden="1" x14ac:dyDescent="0.25">
      <c r="A197" s="58">
        <f>IFERROR(IF(Дист_4Ж1922263034[[#This Row],[Фамилия]]="",0,1),0)</f>
        <v>0</v>
      </c>
      <c r="C197" s="68" t="str">
        <f>IF([1]Финиш!$C186=[1]Финиш!$F$6,[1]Финиш!B186,"")</f>
        <v/>
      </c>
      <c r="D197" s="69" t="str">
        <f>IF([1]Финиш!$C186=[1]Финиш!$F$6,[1]Финиш!E186,"")</f>
        <v/>
      </c>
      <c r="E197" s="70" t="str">
        <f>IFERROR(IF([1]Финиш!C186=[1]Финиш!$F$6,MID([1]Финиш!G186,1,FIND(" ",[1]Финиш!G186)-1),""),"")</f>
        <v/>
      </c>
      <c r="F197" s="77" t="str">
        <f>IFERROR(IF([1]Финиш!C186=[1]Финиш!$F$6,MID([1]Финиш!G186,FIND(" ",[1]Финиш!G186)+1,100),""),"")</f>
        <v/>
      </c>
      <c r="G197" s="72" t="str">
        <f>IF([1]Финиш!$C186=[1]Финиш!$F$6,[1]Финиш!H186,"")</f>
        <v/>
      </c>
      <c r="H197" s="34" t="str">
        <f>IF([1]Финиш!$C186=[1]Финиш!$F$6,[1]Финиш!N186,"")</f>
        <v/>
      </c>
      <c r="I197" s="35" t="str">
        <f>IF([1]Финиш!$C186=[1]Финиш!$F$6,[1]Финиш!P186,"")</f>
        <v/>
      </c>
      <c r="J197" s="36" t="str">
        <f>IF([1]Финиш!$C186=[1]Финиш!$F$6,[1]Финиш!F186,"")</f>
        <v/>
      </c>
      <c r="K197" s="37" t="str">
        <f>IF([1]Финиш!$C186=[1]Финиш!$F$6,[1]Финиш!D186,"")</f>
        <v/>
      </c>
      <c r="L197" s="37" t="str">
        <f>IF([1]Финиш!$C186=[1]Финиш!$F$6,[1]Финиш!J186,"")</f>
        <v/>
      </c>
    </row>
    <row r="198" spans="1:12" hidden="1" x14ac:dyDescent="0.25">
      <c r="A198" s="58">
        <f>IFERROR(IF(Дист_4Ж1922263034[[#This Row],[Фамилия]]="",0,1),0)</f>
        <v>0</v>
      </c>
      <c r="C198" s="68" t="str">
        <f>IF([1]Финиш!$C187=[1]Финиш!$F$6,[1]Финиш!B187,"")</f>
        <v/>
      </c>
      <c r="D198" s="69" t="str">
        <f>IF([1]Финиш!$C187=[1]Финиш!$F$6,[1]Финиш!E187,"")</f>
        <v/>
      </c>
      <c r="E198" s="70" t="str">
        <f>IFERROR(IF([1]Финиш!C187=[1]Финиш!$F$6,MID([1]Финиш!G187,1,FIND(" ",[1]Финиш!G187)-1),""),"")</f>
        <v/>
      </c>
      <c r="F198" s="77" t="str">
        <f>IFERROR(IF([1]Финиш!C187=[1]Финиш!$F$6,MID([1]Финиш!G187,FIND(" ",[1]Финиш!G187)+1,100),""),"")</f>
        <v/>
      </c>
      <c r="G198" s="72" t="str">
        <f>IF([1]Финиш!$C187=[1]Финиш!$F$6,[1]Финиш!H187,"")</f>
        <v/>
      </c>
      <c r="H198" s="34" t="str">
        <f>IF([1]Финиш!$C187=[1]Финиш!$F$6,[1]Финиш!N187,"")</f>
        <v/>
      </c>
      <c r="I198" s="35" t="str">
        <f>IF([1]Финиш!$C187=[1]Финиш!$F$6,[1]Финиш!P187,"")</f>
        <v/>
      </c>
      <c r="J198" s="36" t="str">
        <f>IF([1]Финиш!$C187=[1]Финиш!$F$6,[1]Финиш!F187,"")</f>
        <v/>
      </c>
      <c r="K198" s="37" t="str">
        <f>IF([1]Финиш!$C187=[1]Финиш!$F$6,[1]Финиш!D187,"")</f>
        <v/>
      </c>
      <c r="L198" s="37" t="str">
        <f>IF([1]Финиш!$C187=[1]Финиш!$F$6,[1]Финиш!J187,"")</f>
        <v/>
      </c>
    </row>
    <row r="199" spans="1:12" hidden="1" x14ac:dyDescent="0.25">
      <c r="A199" s="58">
        <f>IFERROR(IF(Дист_4Ж1922263034[[#This Row],[Фамилия]]="",0,1),0)</f>
        <v>0</v>
      </c>
      <c r="C199" s="68" t="str">
        <f>IF([1]Финиш!$C188=[1]Финиш!$F$6,[1]Финиш!B188,"")</f>
        <v/>
      </c>
      <c r="D199" s="69" t="str">
        <f>IF([1]Финиш!$C188=[1]Финиш!$F$6,[1]Финиш!E188,"")</f>
        <v/>
      </c>
      <c r="E199" s="70" t="str">
        <f>IFERROR(IF([1]Финиш!C188=[1]Финиш!$F$6,MID([1]Финиш!G188,1,FIND(" ",[1]Финиш!G188)-1),""),"")</f>
        <v/>
      </c>
      <c r="F199" s="77" t="str">
        <f>IFERROR(IF([1]Финиш!C188=[1]Финиш!$F$6,MID([1]Финиш!G188,FIND(" ",[1]Финиш!G188)+1,100),""),"")</f>
        <v/>
      </c>
      <c r="G199" s="72" t="str">
        <f>IF([1]Финиш!$C188=[1]Финиш!$F$6,[1]Финиш!H188,"")</f>
        <v/>
      </c>
      <c r="H199" s="34" t="str">
        <f>IF([1]Финиш!$C188=[1]Финиш!$F$6,[1]Финиш!N188,"")</f>
        <v/>
      </c>
      <c r="I199" s="35" t="str">
        <f>IF([1]Финиш!$C188=[1]Финиш!$F$6,[1]Финиш!P188,"")</f>
        <v/>
      </c>
      <c r="J199" s="36" t="str">
        <f>IF([1]Финиш!$C188=[1]Финиш!$F$6,[1]Финиш!F188,"")</f>
        <v/>
      </c>
      <c r="K199" s="37" t="str">
        <f>IF([1]Финиш!$C188=[1]Финиш!$F$6,[1]Финиш!D188,"")</f>
        <v/>
      </c>
      <c r="L199" s="37" t="str">
        <f>IF([1]Финиш!$C188=[1]Финиш!$F$6,[1]Финиш!J188,"")</f>
        <v/>
      </c>
    </row>
    <row r="200" spans="1:12" hidden="1" x14ac:dyDescent="0.25">
      <c r="A200" s="58">
        <f>IFERROR(IF(Дист_4Ж1922263034[[#This Row],[Фамилия]]="",0,1),0)</f>
        <v>0</v>
      </c>
      <c r="C200" s="68" t="str">
        <f>IF([1]Финиш!$C189=[1]Финиш!$F$6,[1]Финиш!B189,"")</f>
        <v/>
      </c>
      <c r="D200" s="69" t="str">
        <f>IF([1]Финиш!$C189=[1]Финиш!$F$6,[1]Финиш!E189,"")</f>
        <v/>
      </c>
      <c r="E200" s="70" t="str">
        <f>IFERROR(IF([1]Финиш!C189=[1]Финиш!$F$6,MID([1]Финиш!G189,1,FIND(" ",[1]Финиш!G189)-1),""),"")</f>
        <v/>
      </c>
      <c r="F200" s="77" t="str">
        <f>IFERROR(IF([1]Финиш!C189=[1]Финиш!$F$6,MID([1]Финиш!G189,FIND(" ",[1]Финиш!G189)+1,100),""),"")</f>
        <v/>
      </c>
      <c r="G200" s="72" t="str">
        <f>IF([1]Финиш!$C189=[1]Финиш!$F$6,[1]Финиш!H189,"")</f>
        <v/>
      </c>
      <c r="H200" s="34" t="str">
        <f>IF([1]Финиш!$C189=[1]Финиш!$F$6,[1]Финиш!N189,"")</f>
        <v/>
      </c>
      <c r="I200" s="35" t="str">
        <f>IF([1]Финиш!$C189=[1]Финиш!$F$6,[1]Финиш!P189,"")</f>
        <v/>
      </c>
      <c r="J200" s="36" t="str">
        <f>IF([1]Финиш!$C189=[1]Финиш!$F$6,[1]Финиш!F189,"")</f>
        <v/>
      </c>
      <c r="K200" s="37" t="str">
        <f>IF([1]Финиш!$C189=[1]Финиш!$F$6,[1]Финиш!D189,"")</f>
        <v/>
      </c>
      <c r="L200" s="37" t="str">
        <f>IF([1]Финиш!$C189=[1]Финиш!$F$6,[1]Финиш!J189,"")</f>
        <v/>
      </c>
    </row>
    <row r="201" spans="1:12" hidden="1" x14ac:dyDescent="0.25">
      <c r="A201" s="58">
        <f>IFERROR(IF(Дист_4Ж1922263034[[#This Row],[Фамилия]]="",0,1),0)</f>
        <v>0</v>
      </c>
      <c r="C201" s="68" t="str">
        <f>IF([1]Финиш!$C190=[1]Финиш!$F$6,[1]Финиш!B190,"")</f>
        <v/>
      </c>
      <c r="D201" s="69" t="str">
        <f>IF([1]Финиш!$C190=[1]Финиш!$F$6,[1]Финиш!E190,"")</f>
        <v/>
      </c>
      <c r="E201" s="70" t="str">
        <f>IFERROR(IF([1]Финиш!C190=[1]Финиш!$F$6,MID([1]Финиш!G190,1,FIND(" ",[1]Финиш!G190)-1),""),"")</f>
        <v/>
      </c>
      <c r="F201" s="77" t="str">
        <f>IFERROR(IF([1]Финиш!C190=[1]Финиш!$F$6,MID([1]Финиш!G190,FIND(" ",[1]Финиш!G190)+1,100),""),"")</f>
        <v/>
      </c>
      <c r="G201" s="72" t="str">
        <f>IF([1]Финиш!$C190=[1]Финиш!$F$6,[1]Финиш!H190,"")</f>
        <v/>
      </c>
      <c r="H201" s="34" t="str">
        <f>IF([1]Финиш!$C190=[1]Финиш!$F$6,[1]Финиш!N190,"")</f>
        <v/>
      </c>
      <c r="I201" s="35" t="str">
        <f>IF([1]Финиш!$C190=[1]Финиш!$F$6,[1]Финиш!P190,"")</f>
        <v/>
      </c>
      <c r="J201" s="36" t="str">
        <f>IF([1]Финиш!$C190=[1]Финиш!$F$6,[1]Финиш!F190,"")</f>
        <v/>
      </c>
      <c r="K201" s="37" t="str">
        <f>IF([1]Финиш!$C190=[1]Финиш!$F$6,[1]Финиш!D190,"")</f>
        <v/>
      </c>
      <c r="L201" s="37" t="str">
        <f>IF([1]Финиш!$C190=[1]Финиш!$F$6,[1]Финиш!J190,"")</f>
        <v/>
      </c>
    </row>
    <row r="202" spans="1:12" hidden="1" x14ac:dyDescent="0.25">
      <c r="A202" s="58">
        <f>IFERROR(IF(Дист_4Ж1922263034[[#This Row],[Фамилия]]="",0,1),0)</f>
        <v>0</v>
      </c>
      <c r="C202" s="68" t="str">
        <f>IF([1]Финиш!$C191=[1]Финиш!$F$6,[1]Финиш!B191,"")</f>
        <v/>
      </c>
      <c r="D202" s="69" t="str">
        <f>IF([1]Финиш!$C191=[1]Финиш!$F$6,[1]Финиш!E191,"")</f>
        <v/>
      </c>
      <c r="E202" s="70" t="str">
        <f>IFERROR(IF([1]Финиш!C191=[1]Финиш!$F$6,MID([1]Финиш!G191,1,FIND(" ",[1]Финиш!G191)-1),""),"")</f>
        <v/>
      </c>
      <c r="F202" s="77" t="str">
        <f>IFERROR(IF([1]Финиш!C191=[1]Финиш!$F$6,MID([1]Финиш!G191,FIND(" ",[1]Финиш!G191)+1,100),""),"")</f>
        <v/>
      </c>
      <c r="G202" s="72" t="str">
        <f>IF([1]Финиш!$C191=[1]Финиш!$F$6,[1]Финиш!H191,"")</f>
        <v/>
      </c>
      <c r="H202" s="34" t="str">
        <f>IF([1]Финиш!$C191=[1]Финиш!$F$6,[1]Финиш!N191,"")</f>
        <v/>
      </c>
      <c r="I202" s="35" t="str">
        <f>IF([1]Финиш!$C191=[1]Финиш!$F$6,[1]Финиш!P191,"")</f>
        <v/>
      </c>
      <c r="J202" s="36" t="str">
        <f>IF([1]Финиш!$C191=[1]Финиш!$F$6,[1]Финиш!F191,"")</f>
        <v/>
      </c>
      <c r="K202" s="37" t="str">
        <f>IF([1]Финиш!$C191=[1]Финиш!$F$6,[1]Финиш!D191,"")</f>
        <v/>
      </c>
      <c r="L202" s="37" t="str">
        <f>IF([1]Финиш!$C191=[1]Финиш!$F$6,[1]Финиш!J191,"")</f>
        <v/>
      </c>
    </row>
    <row r="203" spans="1:12" hidden="1" x14ac:dyDescent="0.25">
      <c r="A203" s="58">
        <f>IFERROR(IF(Дист_4Ж1922263034[[#This Row],[Фамилия]]="",0,1),0)</f>
        <v>0</v>
      </c>
      <c r="C203" s="68" t="str">
        <f>IF([1]Финиш!$C192=[1]Финиш!$F$6,[1]Финиш!B192,"")</f>
        <v/>
      </c>
      <c r="D203" s="69" t="str">
        <f>IF([1]Финиш!$C192=[1]Финиш!$F$6,[1]Финиш!E192,"")</f>
        <v/>
      </c>
      <c r="E203" s="70" t="str">
        <f>IFERROR(IF([1]Финиш!C192=[1]Финиш!$F$6,MID([1]Финиш!G192,1,FIND(" ",[1]Финиш!G192)-1),""),"")</f>
        <v/>
      </c>
      <c r="F203" s="77" t="str">
        <f>IFERROR(IF([1]Финиш!C192=[1]Финиш!$F$6,MID([1]Финиш!G192,FIND(" ",[1]Финиш!G192)+1,100),""),"")</f>
        <v/>
      </c>
      <c r="G203" s="72" t="str">
        <f>IF([1]Финиш!$C192=[1]Финиш!$F$6,[1]Финиш!H192,"")</f>
        <v/>
      </c>
      <c r="H203" s="34" t="str">
        <f>IF([1]Финиш!$C192=[1]Финиш!$F$6,[1]Финиш!N192,"")</f>
        <v/>
      </c>
      <c r="I203" s="35" t="str">
        <f>IF([1]Финиш!$C192=[1]Финиш!$F$6,[1]Финиш!P192,"")</f>
        <v/>
      </c>
      <c r="J203" s="36" t="str">
        <f>IF([1]Финиш!$C192=[1]Финиш!$F$6,[1]Финиш!F192,"")</f>
        <v/>
      </c>
      <c r="K203" s="37" t="str">
        <f>IF([1]Финиш!$C192=[1]Финиш!$F$6,[1]Финиш!D192,"")</f>
        <v/>
      </c>
      <c r="L203" s="37" t="str">
        <f>IF([1]Финиш!$C192=[1]Финиш!$F$6,[1]Финиш!J192,"")</f>
        <v/>
      </c>
    </row>
    <row r="204" spans="1:12" hidden="1" x14ac:dyDescent="0.25">
      <c r="A204" s="58">
        <f>IFERROR(IF(Дист_4Ж1922263034[[#This Row],[Фамилия]]="",0,1),0)</f>
        <v>0</v>
      </c>
      <c r="C204" s="68" t="str">
        <f>IF([1]Финиш!$C193=[1]Финиш!$F$6,[1]Финиш!B193,"")</f>
        <v/>
      </c>
      <c r="D204" s="69" t="str">
        <f>IF([1]Финиш!$C193=[1]Финиш!$F$6,[1]Финиш!E193,"")</f>
        <v/>
      </c>
      <c r="E204" s="70" t="str">
        <f>IFERROR(IF([1]Финиш!C193=[1]Финиш!$F$6,MID([1]Финиш!G193,1,FIND(" ",[1]Финиш!G193)-1),""),"")</f>
        <v/>
      </c>
      <c r="F204" s="77" t="str">
        <f>IFERROR(IF([1]Финиш!C193=[1]Финиш!$F$6,MID([1]Финиш!G193,FIND(" ",[1]Финиш!G193)+1,100),""),"")</f>
        <v/>
      </c>
      <c r="G204" s="72" t="str">
        <f>IF([1]Финиш!$C193=[1]Финиш!$F$6,[1]Финиш!H193,"")</f>
        <v/>
      </c>
      <c r="H204" s="34" t="str">
        <f>IF([1]Финиш!$C193=[1]Финиш!$F$6,[1]Финиш!N193,"")</f>
        <v/>
      </c>
      <c r="I204" s="35" t="str">
        <f>IF([1]Финиш!$C193=[1]Финиш!$F$6,[1]Финиш!P193,"")</f>
        <v/>
      </c>
      <c r="J204" s="36" t="str">
        <f>IF([1]Финиш!$C193=[1]Финиш!$F$6,[1]Финиш!F193,"")</f>
        <v/>
      </c>
      <c r="K204" s="37" t="str">
        <f>IF([1]Финиш!$C193=[1]Финиш!$F$6,[1]Финиш!D193,"")</f>
        <v/>
      </c>
      <c r="L204" s="37" t="str">
        <f>IF([1]Финиш!$C193=[1]Финиш!$F$6,[1]Финиш!J193,"")</f>
        <v/>
      </c>
    </row>
    <row r="205" spans="1:12" hidden="1" x14ac:dyDescent="0.25">
      <c r="A205" s="58">
        <f>IFERROR(IF(Дист_4Ж1922263034[[#This Row],[Фамилия]]="",0,1),0)</f>
        <v>0</v>
      </c>
      <c r="C205" s="68" t="str">
        <f>IF([1]Финиш!$C194=[1]Финиш!$F$6,[1]Финиш!B194,"")</f>
        <v/>
      </c>
      <c r="D205" s="69" t="str">
        <f>IF([1]Финиш!$C194=[1]Финиш!$F$6,[1]Финиш!E194,"")</f>
        <v/>
      </c>
      <c r="E205" s="70" t="str">
        <f>IFERROR(IF([1]Финиш!C194=[1]Финиш!$F$6,MID([1]Финиш!G194,1,FIND(" ",[1]Финиш!G194)-1),""),"")</f>
        <v/>
      </c>
      <c r="F205" s="77" t="str">
        <f>IFERROR(IF([1]Финиш!C194=[1]Финиш!$F$6,MID([1]Финиш!G194,FIND(" ",[1]Финиш!G194)+1,100),""),"")</f>
        <v/>
      </c>
      <c r="G205" s="72" t="str">
        <f>IF([1]Финиш!$C194=[1]Финиш!$F$6,[1]Финиш!H194,"")</f>
        <v/>
      </c>
      <c r="H205" s="34" t="str">
        <f>IF([1]Финиш!$C194=[1]Финиш!$F$6,[1]Финиш!N194,"")</f>
        <v/>
      </c>
      <c r="I205" s="35" t="str">
        <f>IF([1]Финиш!$C194=[1]Финиш!$F$6,[1]Финиш!P194,"")</f>
        <v/>
      </c>
      <c r="J205" s="36" t="str">
        <f>IF([1]Финиш!$C194=[1]Финиш!$F$6,[1]Финиш!F194,"")</f>
        <v/>
      </c>
      <c r="K205" s="37" t="str">
        <f>IF([1]Финиш!$C194=[1]Финиш!$F$6,[1]Финиш!D194,"")</f>
        <v/>
      </c>
      <c r="L205" s="37" t="str">
        <f>IF([1]Финиш!$C194=[1]Финиш!$F$6,[1]Финиш!J194,"")</f>
        <v/>
      </c>
    </row>
    <row r="206" spans="1:12" hidden="1" x14ac:dyDescent="0.25">
      <c r="A206" s="58">
        <f>IFERROR(IF(Дист_4Ж1922263034[[#This Row],[Фамилия]]="",0,1),0)</f>
        <v>0</v>
      </c>
      <c r="C206" s="68" t="str">
        <f>IF([1]Финиш!$C195=[1]Финиш!$F$6,[1]Финиш!B195,"")</f>
        <v/>
      </c>
      <c r="D206" s="69" t="str">
        <f>IF([1]Финиш!$C195=[1]Финиш!$F$6,[1]Финиш!E195,"")</f>
        <v/>
      </c>
      <c r="E206" s="70" t="str">
        <f>IFERROR(IF([1]Финиш!C195=[1]Финиш!$F$6,MID([1]Финиш!G195,1,FIND(" ",[1]Финиш!G195)-1),""),"")</f>
        <v/>
      </c>
      <c r="F206" s="77" t="str">
        <f>IFERROR(IF([1]Финиш!C195=[1]Финиш!$F$6,MID([1]Финиш!G195,FIND(" ",[1]Финиш!G195)+1,100),""),"")</f>
        <v/>
      </c>
      <c r="G206" s="72" t="str">
        <f>IF([1]Финиш!$C195=[1]Финиш!$F$6,[1]Финиш!H195,"")</f>
        <v/>
      </c>
      <c r="H206" s="34" t="str">
        <f>IF([1]Финиш!$C195=[1]Финиш!$F$6,[1]Финиш!N195,"")</f>
        <v/>
      </c>
      <c r="I206" s="35" t="str">
        <f>IF([1]Финиш!$C195=[1]Финиш!$F$6,[1]Финиш!P195,"")</f>
        <v/>
      </c>
      <c r="J206" s="36" t="str">
        <f>IF([1]Финиш!$C195=[1]Финиш!$F$6,[1]Финиш!F195,"")</f>
        <v/>
      </c>
      <c r="K206" s="37" t="str">
        <f>IF([1]Финиш!$C195=[1]Финиш!$F$6,[1]Финиш!D195,"")</f>
        <v/>
      </c>
      <c r="L206" s="37" t="str">
        <f>IF([1]Финиш!$C195=[1]Финиш!$F$6,[1]Финиш!J195,"")</f>
        <v/>
      </c>
    </row>
    <row r="207" spans="1:12" hidden="1" x14ac:dyDescent="0.25">
      <c r="A207" s="58">
        <f>IFERROR(IF(Дист_4Ж1922263034[[#This Row],[Фамилия]]="",0,1),0)</f>
        <v>0</v>
      </c>
      <c r="C207" s="68" t="str">
        <f>IF([1]Финиш!$C196=[1]Финиш!$F$6,[1]Финиш!B196,"")</f>
        <v/>
      </c>
      <c r="D207" s="69" t="str">
        <f>IF([1]Финиш!$C196=[1]Финиш!$F$6,[1]Финиш!E196,"")</f>
        <v/>
      </c>
      <c r="E207" s="70" t="str">
        <f>IFERROR(IF([1]Финиш!C196=[1]Финиш!$F$6,MID([1]Финиш!G196,1,FIND(" ",[1]Финиш!G196)-1),""),"")</f>
        <v/>
      </c>
      <c r="F207" s="77" t="str">
        <f>IFERROR(IF([1]Финиш!C196=[1]Финиш!$F$6,MID([1]Финиш!G196,FIND(" ",[1]Финиш!G196)+1,100),""),"")</f>
        <v/>
      </c>
      <c r="G207" s="72" t="str">
        <f>IF([1]Финиш!$C196=[1]Финиш!$F$6,[1]Финиш!H196,"")</f>
        <v/>
      </c>
      <c r="H207" s="34" t="str">
        <f>IF([1]Финиш!$C196=[1]Финиш!$F$6,[1]Финиш!N196,"")</f>
        <v/>
      </c>
      <c r="I207" s="35" t="str">
        <f>IF([1]Финиш!$C196=[1]Финиш!$F$6,[1]Финиш!P196,"")</f>
        <v/>
      </c>
      <c r="J207" s="36" t="str">
        <f>IF([1]Финиш!$C196=[1]Финиш!$F$6,[1]Финиш!F196,"")</f>
        <v/>
      </c>
      <c r="K207" s="37" t="str">
        <f>IF([1]Финиш!$C196=[1]Финиш!$F$6,[1]Финиш!D196,"")</f>
        <v/>
      </c>
      <c r="L207" s="37" t="str">
        <f>IF([1]Финиш!$C196=[1]Финиш!$F$6,[1]Финиш!J196,"")</f>
        <v/>
      </c>
    </row>
    <row r="208" spans="1:12" hidden="1" x14ac:dyDescent="0.25">
      <c r="A208" s="58">
        <f>IFERROR(IF(Дист_4Ж1922263034[[#This Row],[Фамилия]]="",0,1),0)</f>
        <v>0</v>
      </c>
      <c r="C208" s="68" t="str">
        <f>IF([1]Финиш!$C197=[1]Финиш!$F$6,[1]Финиш!B197,"")</f>
        <v/>
      </c>
      <c r="D208" s="69" t="str">
        <f>IF([1]Финиш!$C197=[1]Финиш!$F$6,[1]Финиш!E197,"")</f>
        <v/>
      </c>
      <c r="E208" s="70" t="str">
        <f>IFERROR(IF([1]Финиш!C197=[1]Финиш!$F$6,MID([1]Финиш!G197,1,FIND(" ",[1]Финиш!G197)-1),""),"")</f>
        <v/>
      </c>
      <c r="F208" s="77" t="str">
        <f>IFERROR(IF([1]Финиш!C197=[1]Финиш!$F$6,MID([1]Финиш!G197,FIND(" ",[1]Финиш!G197)+1,100),""),"")</f>
        <v/>
      </c>
      <c r="G208" s="72" t="str">
        <f>IF([1]Финиш!$C197=[1]Финиш!$F$6,[1]Финиш!H197,"")</f>
        <v/>
      </c>
      <c r="H208" s="34" t="str">
        <f>IF([1]Финиш!$C197=[1]Финиш!$F$6,[1]Финиш!N197,"")</f>
        <v/>
      </c>
      <c r="I208" s="35" t="str">
        <f>IF([1]Финиш!$C197=[1]Финиш!$F$6,[1]Финиш!P197,"")</f>
        <v/>
      </c>
      <c r="J208" s="36" t="str">
        <f>IF([1]Финиш!$C197=[1]Финиш!$F$6,[1]Финиш!F197,"")</f>
        <v/>
      </c>
      <c r="K208" s="37" t="str">
        <f>IF([1]Финиш!$C197=[1]Финиш!$F$6,[1]Финиш!D197,"")</f>
        <v/>
      </c>
      <c r="L208" s="37" t="str">
        <f>IF([1]Финиш!$C197=[1]Финиш!$F$6,[1]Финиш!J197,"")</f>
        <v/>
      </c>
    </row>
    <row r="209" spans="1:12" hidden="1" x14ac:dyDescent="0.25">
      <c r="A209" s="58">
        <f>IFERROR(IF(Дист_4Ж1922263034[[#This Row],[Фамилия]]="",0,1),0)</f>
        <v>0</v>
      </c>
      <c r="C209" s="68" t="str">
        <f>IF([1]Финиш!$C198=[1]Финиш!$F$6,[1]Финиш!B198,"")</f>
        <v/>
      </c>
      <c r="D209" s="69" t="str">
        <f>IF([1]Финиш!$C198=[1]Финиш!$F$6,[1]Финиш!E198,"")</f>
        <v/>
      </c>
      <c r="E209" s="70" t="str">
        <f>IFERROR(IF([1]Финиш!C198=[1]Финиш!$F$6,MID([1]Финиш!G198,1,FIND(" ",[1]Финиш!G198)-1),""),"")</f>
        <v/>
      </c>
      <c r="F209" s="77" t="str">
        <f>IFERROR(IF([1]Финиш!C198=[1]Финиш!$F$6,MID([1]Финиш!G198,FIND(" ",[1]Финиш!G198)+1,100),""),"")</f>
        <v/>
      </c>
      <c r="G209" s="72" t="str">
        <f>IF([1]Финиш!$C198=[1]Финиш!$F$6,[1]Финиш!H198,"")</f>
        <v/>
      </c>
      <c r="H209" s="34" t="str">
        <f>IF([1]Финиш!$C198=[1]Финиш!$F$6,[1]Финиш!N198,"")</f>
        <v/>
      </c>
      <c r="I209" s="35" t="str">
        <f>IF([1]Финиш!$C198=[1]Финиш!$F$6,[1]Финиш!P198,"")</f>
        <v/>
      </c>
      <c r="J209" s="36" t="str">
        <f>IF([1]Финиш!$C198=[1]Финиш!$F$6,[1]Финиш!F198,"")</f>
        <v/>
      </c>
      <c r="K209" s="37" t="str">
        <f>IF([1]Финиш!$C198=[1]Финиш!$F$6,[1]Финиш!D198,"")</f>
        <v/>
      </c>
      <c r="L209" s="37" t="str">
        <f>IF([1]Финиш!$C198=[1]Финиш!$F$6,[1]Финиш!J198,"")</f>
        <v/>
      </c>
    </row>
    <row r="210" spans="1:12" hidden="1" x14ac:dyDescent="0.25">
      <c r="A210" s="58">
        <f>IFERROR(IF(Дист_4Ж1922263034[[#This Row],[Фамилия]]="",0,1),0)</f>
        <v>0</v>
      </c>
      <c r="C210" s="68" t="str">
        <f>IF([1]Финиш!$C199=[1]Финиш!$F$6,[1]Финиш!B199,"")</f>
        <v/>
      </c>
      <c r="D210" s="69" t="str">
        <f>IF([1]Финиш!$C199=[1]Финиш!$F$6,[1]Финиш!E199,"")</f>
        <v/>
      </c>
      <c r="E210" s="70" t="str">
        <f>IFERROR(IF([1]Финиш!C199=[1]Финиш!$F$6,MID([1]Финиш!G199,1,FIND(" ",[1]Финиш!G199)-1),""),"")</f>
        <v/>
      </c>
      <c r="F210" s="77" t="str">
        <f>IFERROR(IF([1]Финиш!C199=[1]Финиш!$F$6,MID([1]Финиш!G199,FIND(" ",[1]Финиш!G199)+1,100),""),"")</f>
        <v/>
      </c>
      <c r="G210" s="72" t="str">
        <f>IF([1]Финиш!$C199=[1]Финиш!$F$6,[1]Финиш!H199,"")</f>
        <v/>
      </c>
      <c r="H210" s="34" t="str">
        <f>IF([1]Финиш!$C199=[1]Финиш!$F$6,[1]Финиш!N199,"")</f>
        <v/>
      </c>
      <c r="I210" s="35" t="str">
        <f>IF([1]Финиш!$C199=[1]Финиш!$F$6,[1]Финиш!P199,"")</f>
        <v/>
      </c>
      <c r="J210" s="36" t="str">
        <f>IF([1]Финиш!$C199=[1]Финиш!$F$6,[1]Финиш!F199,"")</f>
        <v/>
      </c>
      <c r="K210" s="37" t="str">
        <f>IF([1]Финиш!$C199=[1]Финиш!$F$6,[1]Финиш!D199,"")</f>
        <v/>
      </c>
      <c r="L210" s="37" t="str">
        <f>IF([1]Финиш!$C199=[1]Финиш!$F$6,[1]Финиш!J199,"")</f>
        <v/>
      </c>
    </row>
    <row r="211" spans="1:12" hidden="1" x14ac:dyDescent="0.25">
      <c r="A211" s="58">
        <f>IFERROR(IF(Дист_4Ж1922263034[[#This Row],[Фамилия]]="",0,1),0)</f>
        <v>0</v>
      </c>
      <c r="C211" s="68" t="str">
        <f>IF([1]Финиш!$C200=[1]Финиш!$F$6,[1]Финиш!B200,"")</f>
        <v/>
      </c>
      <c r="D211" s="69" t="str">
        <f>IF([1]Финиш!$C200=[1]Финиш!$F$6,[1]Финиш!E200,"")</f>
        <v/>
      </c>
      <c r="E211" s="70" t="str">
        <f>IFERROR(IF([1]Финиш!C200=[1]Финиш!$F$6,MID([1]Финиш!G200,1,FIND(" ",[1]Финиш!G200)-1),""),"")</f>
        <v/>
      </c>
      <c r="F211" s="77" t="str">
        <f>IFERROR(IF([1]Финиш!C200=[1]Финиш!$F$6,MID([1]Финиш!G200,FIND(" ",[1]Финиш!G200)+1,100),""),"")</f>
        <v/>
      </c>
      <c r="G211" s="72" t="str">
        <f>IF([1]Финиш!$C200=[1]Финиш!$F$6,[1]Финиш!H200,"")</f>
        <v/>
      </c>
      <c r="H211" s="34" t="str">
        <f>IF([1]Финиш!$C200=[1]Финиш!$F$6,[1]Финиш!N200,"")</f>
        <v/>
      </c>
      <c r="I211" s="35" t="str">
        <f>IF([1]Финиш!$C200=[1]Финиш!$F$6,[1]Финиш!P200,"")</f>
        <v/>
      </c>
      <c r="J211" s="36" t="str">
        <f>IF([1]Финиш!$C200=[1]Финиш!$F$6,[1]Финиш!F200,"")</f>
        <v/>
      </c>
      <c r="K211" s="37" t="str">
        <f>IF([1]Финиш!$C200=[1]Финиш!$F$6,[1]Финиш!D200,"")</f>
        <v/>
      </c>
      <c r="L211" s="37" t="str">
        <f>IF([1]Финиш!$C200=[1]Финиш!$F$6,[1]Финиш!J200,"")</f>
        <v/>
      </c>
    </row>
    <row r="212" spans="1:12" hidden="1" x14ac:dyDescent="0.25">
      <c r="A212" s="58">
        <f>IFERROR(IF(Дист_4Ж1922263034[[#This Row],[Фамилия]]="",0,1),0)</f>
        <v>0</v>
      </c>
      <c r="C212" s="68" t="str">
        <f>IF([1]Финиш!$C201=[1]Финиш!$F$6,[1]Финиш!B201,"")</f>
        <v/>
      </c>
      <c r="D212" s="69" t="str">
        <f>IF([1]Финиш!$C201=[1]Финиш!$F$6,[1]Финиш!E201,"")</f>
        <v/>
      </c>
      <c r="E212" s="70" t="str">
        <f>IFERROR(IF([1]Финиш!C201=[1]Финиш!$F$6,MID([1]Финиш!G201,1,FIND(" ",[1]Финиш!G201)-1),""),"")</f>
        <v/>
      </c>
      <c r="F212" s="77" t="str">
        <f>IFERROR(IF([1]Финиш!C201=[1]Финиш!$F$6,MID([1]Финиш!G201,FIND(" ",[1]Финиш!G201)+1,100),""),"")</f>
        <v/>
      </c>
      <c r="G212" s="72" t="str">
        <f>IF([1]Финиш!$C201=[1]Финиш!$F$6,[1]Финиш!H201,"")</f>
        <v/>
      </c>
      <c r="H212" s="34" t="str">
        <f>IF([1]Финиш!$C201=[1]Финиш!$F$6,[1]Финиш!N201,"")</f>
        <v/>
      </c>
      <c r="I212" s="35" t="str">
        <f>IF([1]Финиш!$C201=[1]Финиш!$F$6,[1]Финиш!P201,"")</f>
        <v/>
      </c>
      <c r="J212" s="36" t="str">
        <f>IF([1]Финиш!$C201=[1]Финиш!$F$6,[1]Финиш!F201,"")</f>
        <v/>
      </c>
      <c r="K212" s="37" t="str">
        <f>IF([1]Финиш!$C201=[1]Финиш!$F$6,[1]Финиш!D201,"")</f>
        <v/>
      </c>
      <c r="L212" s="37" t="str">
        <f>IF([1]Финиш!$C201=[1]Финиш!$F$6,[1]Финиш!J201,"")</f>
        <v/>
      </c>
    </row>
    <row r="213" spans="1:12" hidden="1" x14ac:dyDescent="0.25">
      <c r="A213" s="58">
        <f>IFERROR(IF(Дист_4Ж1922263034[[#This Row],[Фамилия]]="",0,1),0)</f>
        <v>0</v>
      </c>
      <c r="C213" s="68" t="str">
        <f>IF([1]Финиш!$C202=[1]Финиш!$F$6,[1]Финиш!B202,"")</f>
        <v/>
      </c>
      <c r="D213" s="69" t="str">
        <f>IF([1]Финиш!$C202=[1]Финиш!$F$6,[1]Финиш!E202,"")</f>
        <v/>
      </c>
      <c r="E213" s="70" t="str">
        <f>IFERROR(IF([1]Финиш!C202=[1]Финиш!$F$6,MID([1]Финиш!G202,1,FIND(" ",[1]Финиш!G202)-1),""),"")</f>
        <v/>
      </c>
      <c r="F213" s="77" t="str">
        <f>IFERROR(IF([1]Финиш!C202=[1]Финиш!$F$6,MID([1]Финиш!G202,FIND(" ",[1]Финиш!G202)+1,100),""),"")</f>
        <v/>
      </c>
      <c r="G213" s="72" t="str">
        <f>IF([1]Финиш!$C202=[1]Финиш!$F$6,[1]Финиш!H202,"")</f>
        <v/>
      </c>
      <c r="H213" s="34" t="str">
        <f>IF([1]Финиш!$C202=[1]Финиш!$F$6,[1]Финиш!N202,"")</f>
        <v/>
      </c>
      <c r="I213" s="35" t="str">
        <f>IF([1]Финиш!$C202=[1]Финиш!$F$6,[1]Финиш!P202,"")</f>
        <v/>
      </c>
      <c r="J213" s="36" t="str">
        <f>IF([1]Финиш!$C202=[1]Финиш!$F$6,[1]Финиш!F202,"")</f>
        <v/>
      </c>
      <c r="K213" s="37" t="str">
        <f>IF([1]Финиш!$C202=[1]Финиш!$F$6,[1]Финиш!D202,"")</f>
        <v/>
      </c>
      <c r="L213" s="37" t="str">
        <f>IF([1]Финиш!$C202=[1]Финиш!$F$6,[1]Финиш!J202,"")</f>
        <v/>
      </c>
    </row>
    <row r="214" spans="1:12" hidden="1" x14ac:dyDescent="0.25">
      <c r="A214" s="58">
        <f>IFERROR(IF(Дист_4Ж1922263034[[#This Row],[Фамилия]]="",0,1),0)</f>
        <v>0</v>
      </c>
      <c r="C214" s="68" t="str">
        <f>IF([1]Финиш!$C203=[1]Финиш!$F$6,[1]Финиш!B203,"")</f>
        <v/>
      </c>
      <c r="D214" s="69" t="str">
        <f>IF([1]Финиш!$C203=[1]Финиш!$F$6,[1]Финиш!E203,"")</f>
        <v/>
      </c>
      <c r="E214" s="70" t="str">
        <f>IFERROR(IF([1]Финиш!C203=[1]Финиш!$F$6,MID([1]Финиш!G203,1,FIND(" ",[1]Финиш!G203)-1),""),"")</f>
        <v/>
      </c>
      <c r="F214" s="77" t="str">
        <f>IFERROR(IF([1]Финиш!C203=[1]Финиш!$F$6,MID([1]Финиш!G203,FIND(" ",[1]Финиш!G203)+1,100),""),"")</f>
        <v/>
      </c>
      <c r="G214" s="72" t="str">
        <f>IF([1]Финиш!$C203=[1]Финиш!$F$6,[1]Финиш!H203,"")</f>
        <v/>
      </c>
      <c r="H214" s="34" t="str">
        <f>IF([1]Финиш!$C203=[1]Финиш!$F$6,[1]Финиш!N203,"")</f>
        <v/>
      </c>
      <c r="I214" s="35" t="str">
        <f>IF([1]Финиш!$C203=[1]Финиш!$F$6,[1]Финиш!P203,"")</f>
        <v/>
      </c>
      <c r="J214" s="36" t="str">
        <f>IF([1]Финиш!$C203=[1]Финиш!$F$6,[1]Финиш!F203,"")</f>
        <v/>
      </c>
      <c r="K214" s="37" t="str">
        <f>IF([1]Финиш!$C203=[1]Финиш!$F$6,[1]Финиш!D203,"")</f>
        <v/>
      </c>
      <c r="L214" s="37" t="str">
        <f>IF([1]Финиш!$C203=[1]Финиш!$F$6,[1]Финиш!J203,"")</f>
        <v/>
      </c>
    </row>
    <row r="215" spans="1:12" hidden="1" x14ac:dyDescent="0.25">
      <c r="A215" s="58">
        <f>IFERROR(IF(Дист_4Ж1922263034[[#This Row],[Фамилия]]="",0,1),0)</f>
        <v>0</v>
      </c>
      <c r="C215" s="68" t="str">
        <f>IF([1]Финиш!$C204=[1]Финиш!$F$6,[1]Финиш!B204,"")</f>
        <v/>
      </c>
      <c r="D215" s="69" t="str">
        <f>IF([1]Финиш!$C204=[1]Финиш!$F$6,[1]Финиш!E204,"")</f>
        <v/>
      </c>
      <c r="E215" s="70" t="str">
        <f>IFERROR(IF([1]Финиш!C204=[1]Финиш!$F$6,MID([1]Финиш!G204,1,FIND(" ",[1]Финиш!G204)-1),""),"")</f>
        <v/>
      </c>
      <c r="F215" s="77" t="str">
        <f>IFERROR(IF([1]Финиш!C204=[1]Финиш!$F$6,MID([1]Финиш!G204,FIND(" ",[1]Финиш!G204)+1,100),""),"")</f>
        <v/>
      </c>
      <c r="G215" s="72" t="str">
        <f>IF([1]Финиш!$C204=[1]Финиш!$F$6,[1]Финиш!H204,"")</f>
        <v/>
      </c>
      <c r="H215" s="34" t="str">
        <f>IF([1]Финиш!$C204=[1]Финиш!$F$6,[1]Финиш!N204,"")</f>
        <v/>
      </c>
      <c r="I215" s="35" t="str">
        <f>IF([1]Финиш!$C204=[1]Финиш!$F$6,[1]Финиш!P204,"")</f>
        <v/>
      </c>
      <c r="J215" s="36" t="str">
        <f>IF([1]Финиш!$C204=[1]Финиш!$F$6,[1]Финиш!F204,"")</f>
        <v/>
      </c>
      <c r="K215" s="37" t="str">
        <f>IF([1]Финиш!$C204=[1]Финиш!$F$6,[1]Финиш!D204,"")</f>
        <v/>
      </c>
      <c r="L215" s="37" t="str">
        <f>IF([1]Финиш!$C204=[1]Финиш!$F$6,[1]Финиш!J204,"")</f>
        <v/>
      </c>
    </row>
    <row r="216" spans="1:12" hidden="1" x14ac:dyDescent="0.25">
      <c r="A216" s="58">
        <f>IFERROR(IF(Дист_4Ж1922263034[[#This Row],[Фамилия]]="",0,1),0)</f>
        <v>0</v>
      </c>
      <c r="C216" s="68" t="str">
        <f>IF([1]Финиш!$C205=[1]Финиш!$F$6,[1]Финиш!B205,"")</f>
        <v/>
      </c>
      <c r="D216" s="69" t="str">
        <f>IF([1]Финиш!$C205=[1]Финиш!$F$6,[1]Финиш!E205,"")</f>
        <v/>
      </c>
      <c r="E216" s="70" t="str">
        <f>IFERROR(IF([1]Финиш!C205=[1]Финиш!$F$6,MID([1]Финиш!G205,1,FIND(" ",[1]Финиш!G205)-1),""),"")</f>
        <v/>
      </c>
      <c r="F216" s="77" t="str">
        <f>IFERROR(IF([1]Финиш!C205=[1]Финиш!$F$6,MID([1]Финиш!G205,FIND(" ",[1]Финиш!G205)+1,100),""),"")</f>
        <v/>
      </c>
      <c r="G216" s="72" t="str">
        <f>IF([1]Финиш!$C205=[1]Финиш!$F$6,[1]Финиш!H205,"")</f>
        <v/>
      </c>
      <c r="H216" s="34" t="str">
        <f>IF([1]Финиш!$C205=[1]Финиш!$F$6,[1]Финиш!N205,"")</f>
        <v/>
      </c>
      <c r="I216" s="35" t="str">
        <f>IF([1]Финиш!$C205=[1]Финиш!$F$6,[1]Финиш!P205,"")</f>
        <v/>
      </c>
      <c r="J216" s="36" t="str">
        <f>IF([1]Финиш!$C205=[1]Финиш!$F$6,[1]Финиш!F205,"")</f>
        <v/>
      </c>
      <c r="K216" s="37" t="str">
        <f>IF([1]Финиш!$C205=[1]Финиш!$F$6,[1]Финиш!D205,"")</f>
        <v/>
      </c>
      <c r="L216" s="37" t="str">
        <f>IF([1]Финиш!$C205=[1]Финиш!$F$6,[1]Финиш!J205,"")</f>
        <v/>
      </c>
    </row>
    <row r="217" spans="1:12" hidden="1" x14ac:dyDescent="0.25">
      <c r="A217" s="58">
        <f>IFERROR(IF(Дист_4Ж1922263034[[#This Row],[Фамилия]]="",0,1),0)</f>
        <v>0</v>
      </c>
      <c r="C217" s="68" t="str">
        <f>IF([1]Финиш!$C206=[1]Финиш!$F$6,[1]Финиш!B206,"")</f>
        <v/>
      </c>
      <c r="D217" s="69" t="str">
        <f>IF([1]Финиш!$C206=[1]Финиш!$F$6,[1]Финиш!E206,"")</f>
        <v/>
      </c>
      <c r="E217" s="70" t="str">
        <f>IFERROR(IF([1]Финиш!C206=[1]Финиш!$F$6,MID([1]Финиш!G206,1,FIND(" ",[1]Финиш!G206)-1),""),"")</f>
        <v/>
      </c>
      <c r="F217" s="77" t="str">
        <f>IFERROR(IF([1]Финиш!C206=[1]Финиш!$F$6,MID([1]Финиш!G206,FIND(" ",[1]Финиш!G206)+1,100),""),"")</f>
        <v/>
      </c>
      <c r="G217" s="72" t="str">
        <f>IF([1]Финиш!$C206=[1]Финиш!$F$6,[1]Финиш!H206,"")</f>
        <v/>
      </c>
      <c r="H217" s="34" t="str">
        <f>IF([1]Финиш!$C206=[1]Финиш!$F$6,[1]Финиш!N206,"")</f>
        <v/>
      </c>
      <c r="I217" s="35" t="str">
        <f>IF([1]Финиш!$C206=[1]Финиш!$F$6,[1]Финиш!P206,"")</f>
        <v/>
      </c>
      <c r="J217" s="36" t="str">
        <f>IF([1]Финиш!$C206=[1]Финиш!$F$6,[1]Финиш!F206,"")</f>
        <v/>
      </c>
      <c r="K217" s="37" t="str">
        <f>IF([1]Финиш!$C206=[1]Финиш!$F$6,[1]Финиш!D206,"")</f>
        <v/>
      </c>
      <c r="L217" s="37" t="str">
        <f>IF([1]Финиш!$C206=[1]Финиш!$F$6,[1]Финиш!J206,"")</f>
        <v/>
      </c>
    </row>
    <row r="218" spans="1:12" hidden="1" x14ac:dyDescent="0.25">
      <c r="A218" s="58">
        <f>IFERROR(IF(Дист_4Ж1922263034[[#This Row],[Фамилия]]="",0,1),0)</f>
        <v>0</v>
      </c>
      <c r="C218" s="68" t="str">
        <f>IF([1]Финиш!$C207=[1]Финиш!$F$6,[1]Финиш!B207,"")</f>
        <v/>
      </c>
      <c r="D218" s="69" t="str">
        <f>IF([1]Финиш!$C207=[1]Финиш!$F$6,[1]Финиш!E207,"")</f>
        <v/>
      </c>
      <c r="E218" s="70" t="str">
        <f>IFERROR(IF([1]Финиш!C207=[1]Финиш!$F$6,MID([1]Финиш!G207,1,FIND(" ",[1]Финиш!G207)-1),""),"")</f>
        <v/>
      </c>
      <c r="F218" s="77" t="str">
        <f>IFERROR(IF([1]Финиш!C207=[1]Финиш!$F$6,MID([1]Финиш!G207,FIND(" ",[1]Финиш!G207)+1,100),""),"")</f>
        <v/>
      </c>
      <c r="G218" s="72" t="str">
        <f>IF([1]Финиш!$C207=[1]Финиш!$F$6,[1]Финиш!H207,"")</f>
        <v/>
      </c>
      <c r="H218" s="34" t="str">
        <f>IF([1]Финиш!$C207=[1]Финиш!$F$6,[1]Финиш!N207,"")</f>
        <v/>
      </c>
      <c r="I218" s="35" t="str">
        <f>IF([1]Финиш!$C207=[1]Финиш!$F$6,[1]Финиш!P207,"")</f>
        <v/>
      </c>
      <c r="J218" s="36" t="str">
        <f>IF([1]Финиш!$C207=[1]Финиш!$F$6,[1]Финиш!F207,"")</f>
        <v/>
      </c>
      <c r="K218" s="37" t="str">
        <f>IF([1]Финиш!$C207=[1]Финиш!$F$6,[1]Финиш!D207,"")</f>
        <v/>
      </c>
      <c r="L218" s="37" t="str">
        <f>IF([1]Финиш!$C207=[1]Финиш!$F$6,[1]Финиш!J207,"")</f>
        <v/>
      </c>
    </row>
    <row r="219" spans="1:12" hidden="1" x14ac:dyDescent="0.25">
      <c r="A219" s="58">
        <f>IFERROR(IF(Дист_4Ж1922263034[[#This Row],[Фамилия]]="",0,1),0)</f>
        <v>0</v>
      </c>
      <c r="C219" s="68" t="str">
        <f>IF([1]Финиш!$C208=[1]Финиш!$F$6,[1]Финиш!B208,"")</f>
        <v/>
      </c>
      <c r="D219" s="69" t="str">
        <f>IF([1]Финиш!$C208=[1]Финиш!$F$6,[1]Финиш!E208,"")</f>
        <v/>
      </c>
      <c r="E219" s="70" t="str">
        <f>IFERROR(IF([1]Финиш!C208=[1]Финиш!$F$6,MID([1]Финиш!G208,1,FIND(" ",[1]Финиш!G208)-1),""),"")</f>
        <v/>
      </c>
      <c r="F219" s="77" t="str">
        <f>IFERROR(IF([1]Финиш!C208=[1]Финиш!$F$6,MID([1]Финиш!G208,FIND(" ",[1]Финиш!G208)+1,100),""),"")</f>
        <v/>
      </c>
      <c r="G219" s="72" t="str">
        <f>IF([1]Финиш!$C208=[1]Финиш!$F$6,[1]Финиш!H208,"")</f>
        <v/>
      </c>
      <c r="H219" s="34" t="str">
        <f>IF([1]Финиш!$C208=[1]Финиш!$F$6,[1]Финиш!N208,"")</f>
        <v/>
      </c>
      <c r="I219" s="35" t="str">
        <f>IF([1]Финиш!$C208=[1]Финиш!$F$6,[1]Финиш!P208,"")</f>
        <v/>
      </c>
      <c r="J219" s="36" t="str">
        <f>IF([1]Финиш!$C208=[1]Финиш!$F$6,[1]Финиш!F208,"")</f>
        <v/>
      </c>
      <c r="K219" s="37" t="str">
        <f>IF([1]Финиш!$C208=[1]Финиш!$F$6,[1]Финиш!D208,"")</f>
        <v/>
      </c>
      <c r="L219" s="37" t="str">
        <f>IF([1]Финиш!$C208=[1]Финиш!$F$6,[1]Финиш!J208,"")</f>
        <v/>
      </c>
    </row>
    <row r="220" spans="1:12" hidden="1" x14ac:dyDescent="0.25">
      <c r="A220" s="58">
        <f>IFERROR(IF(Дист_4Ж1922263034[[#This Row],[Фамилия]]="",0,1),0)</f>
        <v>0</v>
      </c>
      <c r="C220" s="68" t="str">
        <f>IF([1]Финиш!$C209=[1]Финиш!$F$6,[1]Финиш!B209,"")</f>
        <v/>
      </c>
      <c r="D220" s="69" t="str">
        <f>IF([1]Финиш!$C209=[1]Финиш!$F$6,[1]Финиш!E209,"")</f>
        <v/>
      </c>
      <c r="E220" s="70" t="str">
        <f>IFERROR(IF([1]Финиш!C209=[1]Финиш!$F$6,MID([1]Финиш!G209,1,FIND(" ",[1]Финиш!G209)-1),""),"")</f>
        <v/>
      </c>
      <c r="F220" s="77" t="str">
        <f>IFERROR(IF([1]Финиш!C209=[1]Финиш!$F$6,MID([1]Финиш!G209,FIND(" ",[1]Финиш!G209)+1,100),""),"")</f>
        <v/>
      </c>
      <c r="G220" s="72" t="str">
        <f>IF([1]Финиш!$C209=[1]Финиш!$F$6,[1]Финиш!H209,"")</f>
        <v/>
      </c>
      <c r="H220" s="34" t="str">
        <f>IF([1]Финиш!$C209=[1]Финиш!$F$6,[1]Финиш!N209,"")</f>
        <v/>
      </c>
      <c r="I220" s="35" t="str">
        <f>IF([1]Финиш!$C209=[1]Финиш!$F$6,[1]Финиш!P209,"")</f>
        <v/>
      </c>
      <c r="J220" s="36" t="str">
        <f>IF([1]Финиш!$C209=[1]Финиш!$F$6,[1]Финиш!F209,"")</f>
        <v/>
      </c>
      <c r="K220" s="37" t="str">
        <f>IF([1]Финиш!$C209=[1]Финиш!$F$6,[1]Финиш!D209,"")</f>
        <v/>
      </c>
      <c r="L220" s="37" t="str">
        <f>IF([1]Финиш!$C209=[1]Финиш!$F$6,[1]Финиш!J209,"")</f>
        <v/>
      </c>
    </row>
    <row r="221" spans="1:12" hidden="1" x14ac:dyDescent="0.25">
      <c r="A221" s="58">
        <f>IFERROR(IF(Дист_4Ж1922263034[[#This Row],[Фамилия]]="",0,1),0)</f>
        <v>0</v>
      </c>
      <c r="C221" s="68" t="str">
        <f>IF([1]Финиш!$C210=[1]Финиш!$F$6,[1]Финиш!B210,"")</f>
        <v/>
      </c>
      <c r="D221" s="69" t="str">
        <f>IF([1]Финиш!$C210=[1]Финиш!$F$6,[1]Финиш!E210,"")</f>
        <v/>
      </c>
      <c r="E221" s="70" t="str">
        <f>IFERROR(IF([1]Финиш!C210=[1]Финиш!$F$6,MID([1]Финиш!G210,1,FIND(" ",[1]Финиш!G210)-1),""),"")</f>
        <v/>
      </c>
      <c r="F221" s="77" t="str">
        <f>IFERROR(IF([1]Финиш!C210=[1]Финиш!$F$6,MID([1]Финиш!G210,FIND(" ",[1]Финиш!G210)+1,100),""),"")</f>
        <v/>
      </c>
      <c r="G221" s="72" t="str">
        <f>IF([1]Финиш!$C210=[1]Финиш!$F$6,[1]Финиш!H210,"")</f>
        <v/>
      </c>
      <c r="H221" s="34" t="str">
        <f>IF([1]Финиш!$C210=[1]Финиш!$F$6,[1]Финиш!N210,"")</f>
        <v/>
      </c>
      <c r="I221" s="35" t="str">
        <f>IF([1]Финиш!$C210=[1]Финиш!$F$6,[1]Финиш!P210,"")</f>
        <v/>
      </c>
      <c r="J221" s="36" t="str">
        <f>IF([1]Финиш!$C210=[1]Финиш!$F$6,[1]Финиш!F210,"")</f>
        <v/>
      </c>
      <c r="K221" s="37" t="str">
        <f>IF([1]Финиш!$C210=[1]Финиш!$F$6,[1]Финиш!D210,"")</f>
        <v/>
      </c>
      <c r="L221" s="37" t="str">
        <f>IF([1]Финиш!$C210=[1]Финиш!$F$6,[1]Финиш!J210,"")</f>
        <v/>
      </c>
    </row>
    <row r="222" spans="1:12" hidden="1" x14ac:dyDescent="0.25">
      <c r="A222" s="58">
        <f>IFERROR(IF(Дист_4Ж1922263034[[#This Row],[Фамилия]]="",0,1),0)</f>
        <v>0</v>
      </c>
      <c r="C222" s="68" t="str">
        <f>IF([1]Финиш!$C211=[1]Финиш!$F$6,[1]Финиш!B211,"")</f>
        <v/>
      </c>
      <c r="D222" s="69" t="str">
        <f>IF([1]Финиш!$C211=[1]Финиш!$F$6,[1]Финиш!E211,"")</f>
        <v/>
      </c>
      <c r="E222" s="70" t="str">
        <f>IFERROR(IF([1]Финиш!C211=[1]Финиш!$F$6,MID([1]Финиш!G211,1,FIND(" ",[1]Финиш!G211)-1),""),"")</f>
        <v/>
      </c>
      <c r="F222" s="77" t="str">
        <f>IFERROR(IF([1]Финиш!C211=[1]Финиш!$F$6,MID([1]Финиш!G211,FIND(" ",[1]Финиш!G211)+1,100),""),"")</f>
        <v/>
      </c>
      <c r="G222" s="72" t="str">
        <f>IF([1]Финиш!$C211=[1]Финиш!$F$6,[1]Финиш!H211,"")</f>
        <v/>
      </c>
      <c r="H222" s="34" t="str">
        <f>IF([1]Финиш!$C211=[1]Финиш!$F$6,[1]Финиш!N211,"")</f>
        <v/>
      </c>
      <c r="I222" s="35" t="str">
        <f>IF([1]Финиш!$C211=[1]Финиш!$F$6,[1]Финиш!P211,"")</f>
        <v/>
      </c>
      <c r="J222" s="36" t="str">
        <f>IF([1]Финиш!$C211=[1]Финиш!$F$6,[1]Финиш!F211,"")</f>
        <v/>
      </c>
      <c r="K222" s="37" t="str">
        <f>IF([1]Финиш!$C211=[1]Финиш!$F$6,[1]Финиш!D211,"")</f>
        <v/>
      </c>
      <c r="L222" s="37" t="str">
        <f>IF([1]Финиш!$C211=[1]Финиш!$F$6,[1]Финиш!J211,"")</f>
        <v/>
      </c>
    </row>
    <row r="223" spans="1:12" hidden="1" x14ac:dyDescent="0.25">
      <c r="A223" s="58">
        <f>IFERROR(IF(Дист_4Ж1922263034[[#This Row],[Фамилия]]="",0,1),0)</f>
        <v>0</v>
      </c>
      <c r="C223" s="68" t="str">
        <f>IF([1]Финиш!$C212=[1]Финиш!$F$6,[1]Финиш!B212,"")</f>
        <v/>
      </c>
      <c r="D223" s="69" t="str">
        <f>IF([1]Финиш!$C212=[1]Финиш!$F$6,[1]Финиш!E212,"")</f>
        <v/>
      </c>
      <c r="E223" s="70" t="str">
        <f>IFERROR(IF([1]Финиш!C212=[1]Финиш!$F$6,MID([1]Финиш!G212,1,FIND(" ",[1]Финиш!G212)-1),""),"")</f>
        <v/>
      </c>
      <c r="F223" s="77" t="str">
        <f>IFERROR(IF([1]Финиш!C212=[1]Финиш!$F$6,MID([1]Финиш!G212,FIND(" ",[1]Финиш!G212)+1,100),""),"")</f>
        <v/>
      </c>
      <c r="G223" s="72" t="str">
        <f>IF([1]Финиш!$C212=[1]Финиш!$F$6,[1]Финиш!H212,"")</f>
        <v/>
      </c>
      <c r="H223" s="34" t="str">
        <f>IF([1]Финиш!$C212=[1]Финиш!$F$6,[1]Финиш!N212,"")</f>
        <v/>
      </c>
      <c r="I223" s="35" t="str">
        <f>IF([1]Финиш!$C212=[1]Финиш!$F$6,[1]Финиш!P212,"")</f>
        <v/>
      </c>
      <c r="J223" s="36" t="str">
        <f>IF([1]Финиш!$C212=[1]Финиш!$F$6,[1]Финиш!F212,"")</f>
        <v/>
      </c>
      <c r="K223" s="37" t="str">
        <f>IF([1]Финиш!$C212=[1]Финиш!$F$6,[1]Финиш!D212,"")</f>
        <v/>
      </c>
      <c r="L223" s="37" t="str">
        <f>IF([1]Финиш!$C212=[1]Финиш!$F$6,[1]Финиш!J212,"")</f>
        <v/>
      </c>
    </row>
    <row r="224" spans="1:12" hidden="1" x14ac:dyDescent="0.25">
      <c r="A224" s="58">
        <f>IFERROR(IF(Дист_4Ж1922263034[[#This Row],[Фамилия]]="",0,1),0)</f>
        <v>0</v>
      </c>
      <c r="C224" s="68" t="str">
        <f>IF([1]Финиш!$C213=[1]Финиш!$F$6,[1]Финиш!B213,"")</f>
        <v/>
      </c>
      <c r="D224" s="69" t="str">
        <f>IF([1]Финиш!$C213=[1]Финиш!$F$6,[1]Финиш!E213,"")</f>
        <v/>
      </c>
      <c r="E224" s="70" t="str">
        <f>IFERROR(IF([1]Финиш!C213=[1]Финиш!$F$6,MID([1]Финиш!G213,1,FIND(" ",[1]Финиш!G213)-1),""),"")</f>
        <v/>
      </c>
      <c r="F224" s="77" t="str">
        <f>IFERROR(IF([1]Финиш!C213=[1]Финиш!$F$6,MID([1]Финиш!G213,FIND(" ",[1]Финиш!G213)+1,100),""),"")</f>
        <v/>
      </c>
      <c r="G224" s="72" t="str">
        <f>IF([1]Финиш!$C213=[1]Финиш!$F$6,[1]Финиш!H213,"")</f>
        <v/>
      </c>
      <c r="H224" s="34" t="str">
        <f>IF([1]Финиш!$C213=[1]Финиш!$F$6,[1]Финиш!N213,"")</f>
        <v/>
      </c>
      <c r="I224" s="35" t="str">
        <f>IF([1]Финиш!$C213=[1]Финиш!$F$6,[1]Финиш!P213,"")</f>
        <v/>
      </c>
      <c r="J224" s="36" t="str">
        <f>IF([1]Финиш!$C213=[1]Финиш!$F$6,[1]Финиш!F213,"")</f>
        <v/>
      </c>
      <c r="K224" s="37" t="str">
        <f>IF([1]Финиш!$C213=[1]Финиш!$F$6,[1]Финиш!D213,"")</f>
        <v/>
      </c>
      <c r="L224" s="37" t="str">
        <f>IF([1]Финиш!$C213=[1]Финиш!$F$6,[1]Финиш!J213,"")</f>
        <v/>
      </c>
    </row>
    <row r="225" spans="1:12" hidden="1" x14ac:dyDescent="0.25">
      <c r="A225" s="58">
        <f>IFERROR(IF(Дист_4Ж1922263034[[#This Row],[Фамилия]]="",0,1),0)</f>
        <v>0</v>
      </c>
      <c r="C225" s="68" t="str">
        <f>IF([1]Финиш!$C214=[1]Финиш!$F$6,[1]Финиш!B214,"")</f>
        <v/>
      </c>
      <c r="D225" s="69" t="str">
        <f>IF([1]Финиш!$C214=[1]Финиш!$F$6,[1]Финиш!E214,"")</f>
        <v/>
      </c>
      <c r="E225" s="70" t="str">
        <f>IFERROR(IF([1]Финиш!C214=[1]Финиш!$F$6,MID([1]Финиш!G214,1,FIND(" ",[1]Финиш!G214)-1),""),"")</f>
        <v/>
      </c>
      <c r="F225" s="77" t="str">
        <f>IFERROR(IF([1]Финиш!C214=[1]Финиш!$F$6,MID([1]Финиш!G214,FIND(" ",[1]Финиш!G214)+1,100),""),"")</f>
        <v/>
      </c>
      <c r="G225" s="72" t="str">
        <f>IF([1]Финиш!$C214=[1]Финиш!$F$6,[1]Финиш!H214,"")</f>
        <v/>
      </c>
      <c r="H225" s="34" t="str">
        <f>IF([1]Финиш!$C214=[1]Финиш!$F$6,[1]Финиш!N214,"")</f>
        <v/>
      </c>
      <c r="I225" s="35" t="str">
        <f>IF([1]Финиш!$C214=[1]Финиш!$F$6,[1]Финиш!P214,"")</f>
        <v/>
      </c>
      <c r="J225" s="36" t="str">
        <f>IF([1]Финиш!$C214=[1]Финиш!$F$6,[1]Финиш!F214,"")</f>
        <v/>
      </c>
      <c r="K225" s="37" t="str">
        <f>IF([1]Финиш!$C214=[1]Финиш!$F$6,[1]Финиш!D214,"")</f>
        <v/>
      </c>
      <c r="L225" s="37" t="str">
        <f>IF([1]Финиш!$C214=[1]Финиш!$F$6,[1]Финиш!J214,"")</f>
        <v/>
      </c>
    </row>
    <row r="226" spans="1:12" hidden="1" x14ac:dyDescent="0.25">
      <c r="A226" s="58">
        <f>IFERROR(IF(Дист_4Ж1922263034[[#This Row],[Фамилия]]="",0,1),0)</f>
        <v>0</v>
      </c>
      <c r="C226" s="68" t="str">
        <f>IF([1]Финиш!$C215=[1]Финиш!$F$6,[1]Финиш!B215,"")</f>
        <v/>
      </c>
      <c r="D226" s="69" t="str">
        <f>IF([1]Финиш!$C215=[1]Финиш!$F$6,[1]Финиш!E215,"")</f>
        <v/>
      </c>
      <c r="E226" s="70" t="str">
        <f>IFERROR(IF([1]Финиш!C215=[1]Финиш!$F$6,MID([1]Финиш!G215,1,FIND(" ",[1]Финиш!G215)-1),""),"")</f>
        <v/>
      </c>
      <c r="F226" s="77" t="str">
        <f>IFERROR(IF([1]Финиш!C215=[1]Финиш!$F$6,MID([1]Финиш!G215,FIND(" ",[1]Финиш!G215)+1,100),""),"")</f>
        <v/>
      </c>
      <c r="G226" s="72" t="str">
        <f>IF([1]Финиш!$C215=[1]Финиш!$F$6,[1]Финиш!H215,"")</f>
        <v/>
      </c>
      <c r="H226" s="34" t="str">
        <f>IF([1]Финиш!$C215=[1]Финиш!$F$6,[1]Финиш!N215,"")</f>
        <v/>
      </c>
      <c r="I226" s="35" t="str">
        <f>IF([1]Финиш!$C215=[1]Финиш!$F$6,[1]Финиш!P215,"")</f>
        <v/>
      </c>
      <c r="J226" s="36" t="str">
        <f>IF([1]Финиш!$C215=[1]Финиш!$F$6,[1]Финиш!F215,"")</f>
        <v/>
      </c>
      <c r="K226" s="37" t="str">
        <f>IF([1]Финиш!$C215=[1]Финиш!$F$6,[1]Финиш!D215,"")</f>
        <v/>
      </c>
      <c r="L226" s="37" t="str">
        <f>IF([1]Финиш!$C215=[1]Финиш!$F$6,[1]Финиш!J215,"")</f>
        <v/>
      </c>
    </row>
    <row r="227" spans="1:12" hidden="1" x14ac:dyDescent="0.25">
      <c r="A227" s="58">
        <f>IFERROR(IF(Дист_4Ж1922263034[[#This Row],[Фамилия]]="",0,1),0)</f>
        <v>0</v>
      </c>
      <c r="C227" s="68" t="str">
        <f>IF([1]Финиш!$C216=[1]Финиш!$F$6,[1]Финиш!B216,"")</f>
        <v/>
      </c>
      <c r="D227" s="69" t="str">
        <f>IF([1]Финиш!$C216=[1]Финиш!$F$6,[1]Финиш!E216,"")</f>
        <v/>
      </c>
      <c r="E227" s="70" t="str">
        <f>IFERROR(IF([1]Финиш!C216=[1]Финиш!$F$6,MID([1]Финиш!G216,1,FIND(" ",[1]Финиш!G216)-1),""),"")</f>
        <v/>
      </c>
      <c r="F227" s="77" t="str">
        <f>IFERROR(IF([1]Финиш!C216=[1]Финиш!$F$6,MID([1]Финиш!G216,FIND(" ",[1]Финиш!G216)+1,100),""),"")</f>
        <v/>
      </c>
      <c r="G227" s="72" t="str">
        <f>IF([1]Финиш!$C216=[1]Финиш!$F$6,[1]Финиш!H216,"")</f>
        <v/>
      </c>
      <c r="H227" s="34" t="str">
        <f>IF([1]Финиш!$C216=[1]Финиш!$F$6,[1]Финиш!N216,"")</f>
        <v/>
      </c>
      <c r="I227" s="35" t="str">
        <f>IF([1]Финиш!$C216=[1]Финиш!$F$6,[1]Финиш!P216,"")</f>
        <v/>
      </c>
      <c r="J227" s="36" t="str">
        <f>IF([1]Финиш!$C216=[1]Финиш!$F$6,[1]Финиш!F216,"")</f>
        <v/>
      </c>
      <c r="K227" s="37" t="str">
        <f>IF([1]Финиш!$C216=[1]Финиш!$F$6,[1]Финиш!D216,"")</f>
        <v/>
      </c>
      <c r="L227" s="37" t="str">
        <f>IF([1]Финиш!$C216=[1]Финиш!$F$6,[1]Финиш!J216,"")</f>
        <v/>
      </c>
    </row>
    <row r="228" spans="1:12" hidden="1" x14ac:dyDescent="0.25">
      <c r="A228" s="58">
        <f>IFERROR(IF(Дист_4Ж1922263034[[#This Row],[Фамилия]]="",0,1),0)</f>
        <v>0</v>
      </c>
      <c r="C228" s="68" t="str">
        <f>IF([1]Финиш!$C217=[1]Финиш!$F$6,[1]Финиш!B217,"")</f>
        <v/>
      </c>
      <c r="D228" s="69" t="str">
        <f>IF([1]Финиш!$C217=[1]Финиш!$F$6,[1]Финиш!E217,"")</f>
        <v/>
      </c>
      <c r="E228" s="70" t="str">
        <f>IFERROR(IF([1]Финиш!C217=[1]Финиш!$F$6,MID([1]Финиш!G217,1,FIND(" ",[1]Финиш!G217)-1),""),"")</f>
        <v/>
      </c>
      <c r="F228" s="77" t="str">
        <f>IFERROR(IF([1]Финиш!C217=[1]Финиш!$F$6,MID([1]Финиш!G217,FIND(" ",[1]Финиш!G217)+1,100),""),"")</f>
        <v/>
      </c>
      <c r="G228" s="72" t="str">
        <f>IF([1]Финиш!$C217=[1]Финиш!$F$6,[1]Финиш!H217,"")</f>
        <v/>
      </c>
      <c r="H228" s="34" t="str">
        <f>IF([1]Финиш!$C217=[1]Финиш!$F$6,[1]Финиш!N217,"")</f>
        <v/>
      </c>
      <c r="I228" s="35" t="str">
        <f>IF([1]Финиш!$C217=[1]Финиш!$F$6,[1]Финиш!P217,"")</f>
        <v/>
      </c>
      <c r="J228" s="36" t="str">
        <f>IF([1]Финиш!$C217=[1]Финиш!$F$6,[1]Финиш!F217,"")</f>
        <v/>
      </c>
      <c r="K228" s="37" t="str">
        <f>IF([1]Финиш!$C217=[1]Финиш!$F$6,[1]Финиш!D217,"")</f>
        <v/>
      </c>
      <c r="L228" s="37" t="str">
        <f>IF([1]Финиш!$C217=[1]Финиш!$F$6,[1]Финиш!J217,"")</f>
        <v/>
      </c>
    </row>
    <row r="229" spans="1:12" hidden="1" x14ac:dyDescent="0.25">
      <c r="A229" s="58">
        <f>IFERROR(IF(Дист_4Ж1922263034[[#This Row],[Фамилия]]="",0,1),0)</f>
        <v>0</v>
      </c>
      <c r="C229" s="68" t="str">
        <f>IF([1]Финиш!$C218=[1]Финиш!$F$6,[1]Финиш!B218,"")</f>
        <v/>
      </c>
      <c r="D229" s="69" t="str">
        <f>IF([1]Финиш!$C218=[1]Финиш!$F$6,[1]Финиш!E218,"")</f>
        <v/>
      </c>
      <c r="E229" s="70" t="str">
        <f>IFERROR(IF([1]Финиш!C218=[1]Финиш!$F$6,MID([1]Финиш!G218,1,FIND(" ",[1]Финиш!G218)-1),""),"")</f>
        <v/>
      </c>
      <c r="F229" s="77" t="str">
        <f>IFERROR(IF([1]Финиш!C218=[1]Финиш!$F$6,MID([1]Финиш!G218,FIND(" ",[1]Финиш!G218)+1,100),""),"")</f>
        <v/>
      </c>
      <c r="G229" s="72" t="str">
        <f>IF([1]Финиш!$C218=[1]Финиш!$F$6,[1]Финиш!H218,"")</f>
        <v/>
      </c>
      <c r="H229" s="34" t="str">
        <f>IF([1]Финиш!$C218=[1]Финиш!$F$6,[1]Финиш!N218,"")</f>
        <v/>
      </c>
      <c r="I229" s="35" t="str">
        <f>IF([1]Финиш!$C218=[1]Финиш!$F$6,[1]Финиш!P218,"")</f>
        <v/>
      </c>
      <c r="J229" s="36" t="str">
        <f>IF([1]Финиш!$C218=[1]Финиш!$F$6,[1]Финиш!F218,"")</f>
        <v/>
      </c>
      <c r="K229" s="37" t="str">
        <f>IF([1]Финиш!$C218=[1]Финиш!$F$6,[1]Финиш!D218,"")</f>
        <v/>
      </c>
      <c r="L229" s="37" t="str">
        <f>IF([1]Финиш!$C218=[1]Финиш!$F$6,[1]Финиш!J218,"")</f>
        <v/>
      </c>
    </row>
    <row r="230" spans="1:12" hidden="1" x14ac:dyDescent="0.25">
      <c r="A230" s="58">
        <f>IFERROR(IF(Дист_4Ж1922263034[[#This Row],[Фамилия]]="",0,1),0)</f>
        <v>0</v>
      </c>
      <c r="C230" s="68" t="str">
        <f>IF([1]Финиш!$C219=[1]Финиш!$F$6,[1]Финиш!B219,"")</f>
        <v/>
      </c>
      <c r="D230" s="69" t="str">
        <f>IF([1]Финиш!$C219=[1]Финиш!$F$6,[1]Финиш!E219,"")</f>
        <v/>
      </c>
      <c r="E230" s="70" t="str">
        <f>IFERROR(IF([1]Финиш!C219=[1]Финиш!$F$6,MID([1]Финиш!G219,1,FIND(" ",[1]Финиш!G219)-1),""),"")</f>
        <v/>
      </c>
      <c r="F230" s="77" t="str">
        <f>IFERROR(IF([1]Финиш!C219=[1]Финиш!$F$6,MID([1]Финиш!G219,FIND(" ",[1]Финиш!G219)+1,100),""),"")</f>
        <v/>
      </c>
      <c r="G230" s="72" t="str">
        <f>IF([1]Финиш!$C219=[1]Финиш!$F$6,[1]Финиш!H219,"")</f>
        <v/>
      </c>
      <c r="H230" s="34" t="str">
        <f>IF([1]Финиш!$C219=[1]Финиш!$F$6,[1]Финиш!N219,"")</f>
        <v/>
      </c>
      <c r="I230" s="35" t="str">
        <f>IF([1]Финиш!$C219=[1]Финиш!$F$6,[1]Финиш!P219,"")</f>
        <v/>
      </c>
      <c r="J230" s="36" t="str">
        <f>IF([1]Финиш!$C219=[1]Финиш!$F$6,[1]Финиш!F219,"")</f>
        <v/>
      </c>
      <c r="K230" s="37" t="str">
        <f>IF([1]Финиш!$C219=[1]Финиш!$F$6,[1]Финиш!D219,"")</f>
        <v/>
      </c>
      <c r="L230" s="37" t="str">
        <f>IF([1]Финиш!$C219=[1]Финиш!$F$6,[1]Финиш!J219,"")</f>
        <v/>
      </c>
    </row>
    <row r="231" spans="1:12" hidden="1" x14ac:dyDescent="0.25">
      <c r="A231" s="58">
        <f>IFERROR(IF(Дист_4Ж1922263034[[#This Row],[Фамилия]]="",0,1),0)</f>
        <v>0</v>
      </c>
      <c r="C231" s="68" t="str">
        <f>IF([1]Финиш!$C220=[1]Финиш!$F$6,[1]Финиш!B220,"")</f>
        <v/>
      </c>
      <c r="D231" s="69" t="str">
        <f>IF([1]Финиш!$C220=[1]Финиш!$F$6,[1]Финиш!E220,"")</f>
        <v/>
      </c>
      <c r="E231" s="70" t="str">
        <f>IFERROR(IF([1]Финиш!C220=[1]Финиш!$F$6,MID([1]Финиш!G220,1,FIND(" ",[1]Финиш!G220)-1),""),"")</f>
        <v/>
      </c>
      <c r="F231" s="77" t="str">
        <f>IFERROR(IF([1]Финиш!C220=[1]Финиш!$F$6,MID([1]Финиш!G220,FIND(" ",[1]Финиш!G220)+1,100),""),"")</f>
        <v/>
      </c>
      <c r="G231" s="72" t="str">
        <f>IF([1]Финиш!$C220=[1]Финиш!$F$6,[1]Финиш!H220,"")</f>
        <v/>
      </c>
      <c r="H231" s="34" t="str">
        <f>IF([1]Финиш!$C220=[1]Финиш!$F$6,[1]Финиш!N220,"")</f>
        <v/>
      </c>
      <c r="I231" s="35" t="str">
        <f>IF([1]Финиш!$C220=[1]Финиш!$F$6,[1]Финиш!P220,"")</f>
        <v/>
      </c>
      <c r="J231" s="36" t="str">
        <f>IF([1]Финиш!$C220=[1]Финиш!$F$6,[1]Финиш!F220,"")</f>
        <v/>
      </c>
      <c r="K231" s="37" t="str">
        <f>IF([1]Финиш!$C220=[1]Финиш!$F$6,[1]Финиш!D220,"")</f>
        <v/>
      </c>
      <c r="L231" s="37" t="str">
        <f>IF([1]Финиш!$C220=[1]Финиш!$F$6,[1]Финиш!J220,"")</f>
        <v/>
      </c>
    </row>
    <row r="232" spans="1:12" hidden="1" x14ac:dyDescent="0.25">
      <c r="A232" s="58">
        <f>IFERROR(IF(Дист_4Ж1922263034[[#This Row],[Фамилия]]="",0,1),0)</f>
        <v>0</v>
      </c>
      <c r="C232" s="68" t="str">
        <f>IF([1]Финиш!$C221=[1]Финиш!$F$6,[1]Финиш!B221,"")</f>
        <v/>
      </c>
      <c r="D232" s="69" t="str">
        <f>IF([1]Финиш!$C221=[1]Финиш!$F$6,[1]Финиш!E221,"")</f>
        <v/>
      </c>
      <c r="E232" s="70" t="str">
        <f>IFERROR(IF([1]Финиш!C221=[1]Финиш!$F$6,MID([1]Финиш!G221,1,FIND(" ",[1]Финиш!G221)-1),""),"")</f>
        <v/>
      </c>
      <c r="F232" s="77" t="str">
        <f>IFERROR(IF([1]Финиш!C221=[1]Финиш!$F$6,MID([1]Финиш!G221,FIND(" ",[1]Финиш!G221)+1,100),""),"")</f>
        <v/>
      </c>
      <c r="G232" s="72" t="str">
        <f>IF([1]Финиш!$C221=[1]Финиш!$F$6,[1]Финиш!H221,"")</f>
        <v/>
      </c>
      <c r="H232" s="34" t="str">
        <f>IF([1]Финиш!$C221=[1]Финиш!$F$6,[1]Финиш!N221,"")</f>
        <v/>
      </c>
      <c r="I232" s="35" t="str">
        <f>IF([1]Финиш!$C221=[1]Финиш!$F$6,[1]Финиш!P221,"")</f>
        <v/>
      </c>
      <c r="J232" s="36" t="str">
        <f>IF([1]Финиш!$C221=[1]Финиш!$F$6,[1]Финиш!F221,"")</f>
        <v/>
      </c>
      <c r="K232" s="37" t="str">
        <f>IF([1]Финиш!$C221=[1]Финиш!$F$6,[1]Финиш!D221,"")</f>
        <v/>
      </c>
      <c r="L232" s="37" t="str">
        <f>IF([1]Финиш!$C221=[1]Финиш!$F$6,[1]Финиш!J221,"")</f>
        <v/>
      </c>
    </row>
    <row r="233" spans="1:12" hidden="1" x14ac:dyDescent="0.25">
      <c r="A233" s="58">
        <f>IFERROR(IF(Дист_4Ж1922263034[[#This Row],[Фамилия]]="",0,1),0)</f>
        <v>0</v>
      </c>
      <c r="C233" s="68" t="str">
        <f>IF([1]Финиш!$C222=[1]Финиш!$F$6,[1]Финиш!B222,"")</f>
        <v/>
      </c>
      <c r="D233" s="69" t="str">
        <f>IF([1]Финиш!$C222=[1]Финиш!$F$6,[1]Финиш!E222,"")</f>
        <v/>
      </c>
      <c r="E233" s="70" t="str">
        <f>IFERROR(IF([1]Финиш!C222=[1]Финиш!$F$6,MID([1]Финиш!G222,1,FIND(" ",[1]Финиш!G222)-1),""),"")</f>
        <v/>
      </c>
      <c r="F233" s="77" t="str">
        <f>IFERROR(IF([1]Финиш!C222=[1]Финиш!$F$6,MID([1]Финиш!G222,FIND(" ",[1]Финиш!G222)+1,100),""),"")</f>
        <v/>
      </c>
      <c r="G233" s="72" t="str">
        <f>IF([1]Финиш!$C222=[1]Финиш!$F$6,[1]Финиш!H222,"")</f>
        <v/>
      </c>
      <c r="H233" s="34" t="str">
        <f>IF([1]Финиш!$C222=[1]Финиш!$F$6,[1]Финиш!N222,"")</f>
        <v/>
      </c>
      <c r="I233" s="35" t="str">
        <f>IF([1]Финиш!$C222=[1]Финиш!$F$6,[1]Финиш!P222,"")</f>
        <v/>
      </c>
      <c r="J233" s="36" t="str">
        <f>IF([1]Финиш!$C222=[1]Финиш!$F$6,[1]Финиш!F222,"")</f>
        <v/>
      </c>
      <c r="K233" s="37" t="str">
        <f>IF([1]Финиш!$C222=[1]Финиш!$F$6,[1]Финиш!D222,"")</f>
        <v/>
      </c>
      <c r="L233" s="37" t="str">
        <f>IF([1]Финиш!$C222=[1]Финиш!$F$6,[1]Финиш!J222,"")</f>
        <v/>
      </c>
    </row>
    <row r="234" spans="1:12" hidden="1" x14ac:dyDescent="0.25">
      <c r="A234" s="58">
        <f>IFERROR(IF(Дист_4Ж1922263034[[#This Row],[Фамилия]]="",0,1),0)</f>
        <v>0</v>
      </c>
      <c r="C234" s="68" t="str">
        <f>IF([1]Финиш!$C223=[1]Финиш!$F$6,[1]Финиш!B223,"")</f>
        <v/>
      </c>
      <c r="D234" s="69" t="str">
        <f>IF([1]Финиш!$C223=[1]Финиш!$F$6,[1]Финиш!E223,"")</f>
        <v/>
      </c>
      <c r="E234" s="70" t="str">
        <f>IFERROR(IF([1]Финиш!C223=[1]Финиш!$F$6,MID([1]Финиш!G223,1,FIND(" ",[1]Финиш!G223)-1),""),"")</f>
        <v/>
      </c>
      <c r="F234" s="77" t="str">
        <f>IFERROR(IF([1]Финиш!C223=[1]Финиш!$F$6,MID([1]Финиш!G223,FIND(" ",[1]Финиш!G223)+1,100),""),"")</f>
        <v/>
      </c>
      <c r="G234" s="72" t="str">
        <f>IF([1]Финиш!$C223=[1]Финиш!$F$6,[1]Финиш!H223,"")</f>
        <v/>
      </c>
      <c r="H234" s="34" t="str">
        <f>IF([1]Финиш!$C223=[1]Финиш!$F$6,[1]Финиш!N223,"")</f>
        <v/>
      </c>
      <c r="I234" s="35" t="str">
        <f>IF([1]Финиш!$C223=[1]Финиш!$F$6,[1]Финиш!P223,"")</f>
        <v/>
      </c>
      <c r="J234" s="36" t="str">
        <f>IF([1]Финиш!$C223=[1]Финиш!$F$6,[1]Финиш!F223,"")</f>
        <v/>
      </c>
      <c r="K234" s="37" t="str">
        <f>IF([1]Финиш!$C223=[1]Финиш!$F$6,[1]Финиш!D223,"")</f>
        <v/>
      </c>
      <c r="L234" s="37" t="str">
        <f>IF([1]Финиш!$C223=[1]Финиш!$F$6,[1]Финиш!J223,"")</f>
        <v/>
      </c>
    </row>
    <row r="235" spans="1:12" hidden="1" x14ac:dyDescent="0.25">
      <c r="A235" s="58">
        <f>IFERROR(IF(Дист_4Ж1922263034[[#This Row],[Фамилия]]="",0,1),0)</f>
        <v>0</v>
      </c>
      <c r="C235" s="68" t="str">
        <f>IF([1]Финиш!$C224=[1]Финиш!$F$6,[1]Финиш!B224,"")</f>
        <v/>
      </c>
      <c r="D235" s="69" t="str">
        <f>IF([1]Финиш!$C224=[1]Финиш!$F$6,[1]Финиш!E224,"")</f>
        <v/>
      </c>
      <c r="E235" s="70" t="str">
        <f>IFERROR(IF([1]Финиш!C224=[1]Финиш!$F$6,MID([1]Финиш!G224,1,FIND(" ",[1]Финиш!G224)-1),""),"")</f>
        <v/>
      </c>
      <c r="F235" s="77" t="str">
        <f>IFERROR(IF([1]Финиш!C224=[1]Финиш!$F$6,MID([1]Финиш!G224,FIND(" ",[1]Финиш!G224)+1,100),""),"")</f>
        <v/>
      </c>
      <c r="G235" s="72" t="str">
        <f>IF([1]Финиш!$C224=[1]Финиш!$F$6,[1]Финиш!H224,"")</f>
        <v/>
      </c>
      <c r="H235" s="34" t="str">
        <f>IF([1]Финиш!$C224=[1]Финиш!$F$6,[1]Финиш!N224,"")</f>
        <v/>
      </c>
      <c r="I235" s="35" t="str">
        <f>IF([1]Финиш!$C224=[1]Финиш!$F$6,[1]Финиш!P224,"")</f>
        <v/>
      </c>
      <c r="J235" s="36" t="str">
        <f>IF([1]Финиш!$C224=[1]Финиш!$F$6,[1]Финиш!F224,"")</f>
        <v/>
      </c>
      <c r="K235" s="37" t="str">
        <f>IF([1]Финиш!$C224=[1]Финиш!$F$6,[1]Финиш!D224,"")</f>
        <v/>
      </c>
      <c r="L235" s="37" t="str">
        <f>IF([1]Финиш!$C224=[1]Финиш!$F$6,[1]Финиш!J224,"")</f>
        <v/>
      </c>
    </row>
    <row r="236" spans="1:12" hidden="1" x14ac:dyDescent="0.25">
      <c r="A236" s="58">
        <f>IFERROR(IF(Дист_4Ж1922263034[[#This Row],[Фамилия]]="",0,1),0)</f>
        <v>0</v>
      </c>
      <c r="C236" s="68" t="str">
        <f>IF([1]Финиш!$C225=[1]Финиш!$F$6,[1]Финиш!B225,"")</f>
        <v/>
      </c>
      <c r="D236" s="69" t="str">
        <f>IF([1]Финиш!$C225=[1]Финиш!$F$6,[1]Финиш!E225,"")</f>
        <v/>
      </c>
      <c r="E236" s="70" t="str">
        <f>IFERROR(IF([1]Финиш!C225=[1]Финиш!$F$6,MID([1]Финиш!G225,1,FIND(" ",[1]Финиш!G225)-1),""),"")</f>
        <v/>
      </c>
      <c r="F236" s="77" t="str">
        <f>IFERROR(IF([1]Финиш!C225=[1]Финиш!$F$6,MID([1]Финиш!G225,FIND(" ",[1]Финиш!G225)+1,100),""),"")</f>
        <v/>
      </c>
      <c r="G236" s="72" t="str">
        <f>IF([1]Финиш!$C225=[1]Финиш!$F$6,[1]Финиш!H225,"")</f>
        <v/>
      </c>
      <c r="H236" s="34" t="str">
        <f>IF([1]Финиш!$C225=[1]Финиш!$F$6,[1]Финиш!N225,"")</f>
        <v/>
      </c>
      <c r="I236" s="35" t="str">
        <f>IF([1]Финиш!$C225=[1]Финиш!$F$6,[1]Финиш!P225,"")</f>
        <v/>
      </c>
      <c r="J236" s="36" t="str">
        <f>IF([1]Финиш!$C225=[1]Финиш!$F$6,[1]Финиш!F225,"")</f>
        <v/>
      </c>
      <c r="K236" s="37" t="str">
        <f>IF([1]Финиш!$C225=[1]Финиш!$F$6,[1]Финиш!D225,"")</f>
        <v/>
      </c>
      <c r="L236" s="37" t="str">
        <f>IF([1]Финиш!$C225=[1]Финиш!$F$6,[1]Финиш!J225,"")</f>
        <v/>
      </c>
    </row>
    <row r="237" spans="1:12" hidden="1" x14ac:dyDescent="0.25">
      <c r="A237" s="58">
        <f>IFERROR(IF(Дист_4Ж1922263034[[#This Row],[Фамилия]]="",0,1),0)</f>
        <v>0</v>
      </c>
      <c r="C237" s="68" t="str">
        <f>IF([1]Финиш!$C226=[1]Финиш!$F$6,[1]Финиш!B226,"")</f>
        <v/>
      </c>
      <c r="D237" s="69" t="str">
        <f>IF([1]Финиш!$C226=[1]Финиш!$F$6,[1]Финиш!E226,"")</f>
        <v/>
      </c>
      <c r="E237" s="70" t="str">
        <f>IFERROR(IF([1]Финиш!C226=[1]Финиш!$F$6,MID([1]Финиш!G226,1,FIND(" ",[1]Финиш!G226)-1),""),"")</f>
        <v/>
      </c>
      <c r="F237" s="77" t="str">
        <f>IFERROR(IF([1]Финиш!C226=[1]Финиш!$F$6,MID([1]Финиш!G226,FIND(" ",[1]Финиш!G226)+1,100),""),"")</f>
        <v/>
      </c>
      <c r="G237" s="72" t="str">
        <f>IF([1]Финиш!$C226=[1]Финиш!$F$6,[1]Финиш!H226,"")</f>
        <v/>
      </c>
      <c r="H237" s="34" t="str">
        <f>IF([1]Финиш!$C226=[1]Финиш!$F$6,[1]Финиш!N226,"")</f>
        <v/>
      </c>
      <c r="I237" s="35" t="str">
        <f>IF([1]Финиш!$C226=[1]Финиш!$F$6,[1]Финиш!P226,"")</f>
        <v/>
      </c>
      <c r="J237" s="36" t="str">
        <f>IF([1]Финиш!$C226=[1]Финиш!$F$6,[1]Финиш!F226,"")</f>
        <v/>
      </c>
      <c r="K237" s="37" t="str">
        <f>IF([1]Финиш!$C226=[1]Финиш!$F$6,[1]Финиш!D226,"")</f>
        <v/>
      </c>
      <c r="L237" s="37" t="str">
        <f>IF([1]Финиш!$C226=[1]Финиш!$F$6,[1]Финиш!J226,"")</f>
        <v/>
      </c>
    </row>
    <row r="238" spans="1:12" hidden="1" x14ac:dyDescent="0.25">
      <c r="A238" s="58">
        <f>IFERROR(IF(Дист_4Ж1922263034[[#This Row],[Фамилия]]="",0,1),0)</f>
        <v>0</v>
      </c>
      <c r="C238" s="68" t="str">
        <f>IF([1]Финиш!$C227=[1]Финиш!$F$6,[1]Финиш!B227,"")</f>
        <v/>
      </c>
      <c r="D238" s="69" t="str">
        <f>IF([1]Финиш!$C227=[1]Финиш!$F$6,[1]Финиш!E227,"")</f>
        <v/>
      </c>
      <c r="E238" s="70" t="str">
        <f>IFERROR(IF([1]Финиш!C227=[1]Финиш!$F$6,MID([1]Финиш!G227,1,FIND(" ",[1]Финиш!G227)-1),""),"")</f>
        <v/>
      </c>
      <c r="F238" s="77" t="str">
        <f>IFERROR(IF([1]Финиш!C227=[1]Финиш!$F$6,MID([1]Финиш!G227,FIND(" ",[1]Финиш!G227)+1,100),""),"")</f>
        <v/>
      </c>
      <c r="G238" s="72" t="str">
        <f>IF([1]Финиш!$C227=[1]Финиш!$F$6,[1]Финиш!H227,"")</f>
        <v/>
      </c>
      <c r="H238" s="34" t="str">
        <f>IF([1]Финиш!$C227=[1]Финиш!$F$6,[1]Финиш!N227,"")</f>
        <v/>
      </c>
      <c r="I238" s="35" t="str">
        <f>IF([1]Финиш!$C227=[1]Финиш!$F$6,[1]Финиш!P227,"")</f>
        <v/>
      </c>
      <c r="J238" s="36" t="str">
        <f>IF([1]Финиш!$C227=[1]Финиш!$F$6,[1]Финиш!F227,"")</f>
        <v/>
      </c>
      <c r="K238" s="37" t="str">
        <f>IF([1]Финиш!$C227=[1]Финиш!$F$6,[1]Финиш!D227,"")</f>
        <v/>
      </c>
      <c r="L238" s="37" t="str">
        <f>IF([1]Финиш!$C227=[1]Финиш!$F$6,[1]Финиш!J227,"")</f>
        <v/>
      </c>
    </row>
    <row r="239" spans="1:12" hidden="1" x14ac:dyDescent="0.25">
      <c r="A239" s="58">
        <f>IFERROR(IF(Дист_4Ж1922263034[[#This Row],[Фамилия]]="",0,1),0)</f>
        <v>0</v>
      </c>
      <c r="C239" s="68" t="str">
        <f>IF([1]Финиш!$C228=[1]Финиш!$F$6,[1]Финиш!B228,"")</f>
        <v/>
      </c>
      <c r="D239" s="69" t="str">
        <f>IF([1]Финиш!$C228=[1]Финиш!$F$6,[1]Финиш!E228,"")</f>
        <v/>
      </c>
      <c r="E239" s="70" t="str">
        <f>IFERROR(IF([1]Финиш!C228=[1]Финиш!$F$6,MID([1]Финиш!G228,1,FIND(" ",[1]Финиш!G228)-1),""),"")</f>
        <v/>
      </c>
      <c r="F239" s="77" t="str">
        <f>IFERROR(IF([1]Финиш!C228=[1]Финиш!$F$6,MID([1]Финиш!G228,FIND(" ",[1]Финиш!G228)+1,100),""),"")</f>
        <v/>
      </c>
      <c r="G239" s="72" t="str">
        <f>IF([1]Финиш!$C228=[1]Финиш!$F$6,[1]Финиш!H228,"")</f>
        <v/>
      </c>
      <c r="H239" s="34" t="str">
        <f>IF([1]Финиш!$C228=[1]Финиш!$F$6,[1]Финиш!N228,"")</f>
        <v/>
      </c>
      <c r="I239" s="35" t="str">
        <f>IF([1]Финиш!$C228=[1]Финиш!$F$6,[1]Финиш!P228,"")</f>
        <v/>
      </c>
      <c r="J239" s="36" t="str">
        <f>IF([1]Финиш!$C228=[1]Финиш!$F$6,[1]Финиш!F228,"")</f>
        <v/>
      </c>
      <c r="K239" s="37" t="str">
        <f>IF([1]Финиш!$C228=[1]Финиш!$F$6,[1]Финиш!D228,"")</f>
        <v/>
      </c>
      <c r="L239" s="37" t="str">
        <f>IF([1]Финиш!$C228=[1]Финиш!$F$6,[1]Финиш!J228,"")</f>
        <v/>
      </c>
    </row>
    <row r="240" spans="1:12" hidden="1" x14ac:dyDescent="0.25">
      <c r="A240" s="58">
        <f>IFERROR(IF(Дист_4Ж1922263034[[#This Row],[Фамилия]]="",0,1),0)</f>
        <v>0</v>
      </c>
      <c r="C240" s="68" t="str">
        <f>IF([1]Финиш!$C229=[1]Финиш!$F$6,[1]Финиш!B229,"")</f>
        <v/>
      </c>
      <c r="D240" s="69" t="str">
        <f>IF([1]Финиш!$C229=[1]Финиш!$F$6,[1]Финиш!E229,"")</f>
        <v/>
      </c>
      <c r="E240" s="70" t="str">
        <f>IFERROR(IF([1]Финиш!C229=[1]Финиш!$F$6,MID([1]Финиш!G229,1,FIND(" ",[1]Финиш!G229)-1),""),"")</f>
        <v/>
      </c>
      <c r="F240" s="77" t="str">
        <f>IFERROR(IF([1]Финиш!C229=[1]Финиш!$F$6,MID([1]Финиш!G229,FIND(" ",[1]Финиш!G229)+1,100),""),"")</f>
        <v/>
      </c>
      <c r="G240" s="72" t="str">
        <f>IF([1]Финиш!$C229=[1]Финиш!$F$6,[1]Финиш!H229,"")</f>
        <v/>
      </c>
      <c r="H240" s="34" t="str">
        <f>IF([1]Финиш!$C229=[1]Финиш!$F$6,[1]Финиш!N229,"")</f>
        <v/>
      </c>
      <c r="I240" s="35" t="str">
        <f>IF([1]Финиш!$C229=[1]Финиш!$F$6,[1]Финиш!P229,"")</f>
        <v/>
      </c>
      <c r="J240" s="36" t="str">
        <f>IF([1]Финиш!$C229=[1]Финиш!$F$6,[1]Финиш!F229,"")</f>
        <v/>
      </c>
      <c r="K240" s="37" t="str">
        <f>IF([1]Финиш!$C229=[1]Финиш!$F$6,[1]Финиш!D229,"")</f>
        <v/>
      </c>
      <c r="L240" s="37" t="str">
        <f>IF([1]Финиш!$C229=[1]Финиш!$F$6,[1]Финиш!J229,"")</f>
        <v/>
      </c>
    </row>
    <row r="241" spans="1:12" hidden="1" x14ac:dyDescent="0.25">
      <c r="A241" s="58">
        <f>IFERROR(IF(Дист_4Ж1922263034[[#This Row],[Фамилия]]="",0,1),0)</f>
        <v>0</v>
      </c>
      <c r="C241" s="68" t="str">
        <f>IF([1]Финиш!$C230=[1]Финиш!$F$6,[1]Финиш!B230,"")</f>
        <v/>
      </c>
      <c r="D241" s="69" t="str">
        <f>IF([1]Финиш!$C230=[1]Финиш!$F$6,[1]Финиш!E230,"")</f>
        <v/>
      </c>
      <c r="E241" s="70" t="str">
        <f>IFERROR(IF([1]Финиш!C230=[1]Финиш!$F$6,MID([1]Финиш!G230,1,FIND(" ",[1]Финиш!G230)-1),""),"")</f>
        <v/>
      </c>
      <c r="F241" s="77" t="str">
        <f>IFERROR(IF([1]Финиш!C230=[1]Финиш!$F$6,MID([1]Финиш!G230,FIND(" ",[1]Финиш!G230)+1,100),""),"")</f>
        <v/>
      </c>
      <c r="G241" s="72" t="str">
        <f>IF([1]Финиш!$C230=[1]Финиш!$F$6,[1]Финиш!H230,"")</f>
        <v/>
      </c>
      <c r="H241" s="34" t="str">
        <f>IF([1]Финиш!$C230=[1]Финиш!$F$6,[1]Финиш!N230,"")</f>
        <v/>
      </c>
      <c r="I241" s="35" t="str">
        <f>IF([1]Финиш!$C230=[1]Финиш!$F$6,[1]Финиш!P230,"")</f>
        <v/>
      </c>
      <c r="J241" s="36" t="str">
        <f>IF([1]Финиш!$C230=[1]Финиш!$F$6,[1]Финиш!F230,"")</f>
        <v/>
      </c>
      <c r="K241" s="37" t="str">
        <f>IF([1]Финиш!$C230=[1]Финиш!$F$6,[1]Финиш!D230,"")</f>
        <v/>
      </c>
      <c r="L241" s="37" t="str">
        <f>IF([1]Финиш!$C230=[1]Финиш!$F$6,[1]Финиш!J230,"")</f>
        <v/>
      </c>
    </row>
    <row r="242" spans="1:12" hidden="1" x14ac:dyDescent="0.25">
      <c r="A242" s="58">
        <f>IFERROR(IF(Дист_4Ж1922263034[[#This Row],[Фамилия]]="",0,1),0)</f>
        <v>0</v>
      </c>
      <c r="C242" s="68" t="str">
        <f>IF([1]Финиш!$C231=[1]Финиш!$F$6,[1]Финиш!B231,"")</f>
        <v/>
      </c>
      <c r="D242" s="69" t="str">
        <f>IF([1]Финиш!$C231=[1]Финиш!$F$6,[1]Финиш!E231,"")</f>
        <v/>
      </c>
      <c r="E242" s="70" t="str">
        <f>IFERROR(IF([1]Финиш!C231=[1]Финиш!$F$6,MID([1]Финиш!G231,1,FIND(" ",[1]Финиш!G231)-1),""),"")</f>
        <v/>
      </c>
      <c r="F242" s="77" t="str">
        <f>IFERROR(IF([1]Финиш!C231=[1]Финиш!$F$6,MID([1]Финиш!G231,FIND(" ",[1]Финиш!G231)+1,100),""),"")</f>
        <v/>
      </c>
      <c r="G242" s="72" t="str">
        <f>IF([1]Финиш!$C231=[1]Финиш!$F$6,[1]Финиш!H231,"")</f>
        <v/>
      </c>
      <c r="H242" s="34" t="str">
        <f>IF([1]Финиш!$C231=[1]Финиш!$F$6,[1]Финиш!N231,"")</f>
        <v/>
      </c>
      <c r="I242" s="35" t="str">
        <f>IF([1]Финиш!$C231=[1]Финиш!$F$6,[1]Финиш!P231,"")</f>
        <v/>
      </c>
      <c r="J242" s="36" t="str">
        <f>IF([1]Финиш!$C231=[1]Финиш!$F$6,[1]Финиш!F231,"")</f>
        <v/>
      </c>
      <c r="K242" s="37" t="str">
        <f>IF([1]Финиш!$C231=[1]Финиш!$F$6,[1]Финиш!D231,"")</f>
        <v/>
      </c>
      <c r="L242" s="37" t="str">
        <f>IF([1]Финиш!$C231=[1]Финиш!$F$6,[1]Финиш!J231,"")</f>
        <v/>
      </c>
    </row>
    <row r="243" spans="1:12" hidden="1" x14ac:dyDescent="0.25">
      <c r="A243" s="58">
        <f>IFERROR(IF(Дист_4Ж1922263034[[#This Row],[Фамилия]]="",0,1),0)</f>
        <v>0</v>
      </c>
      <c r="C243" s="68" t="str">
        <f>IF([1]Финиш!$C232=[1]Финиш!$F$6,[1]Финиш!B232,"")</f>
        <v/>
      </c>
      <c r="D243" s="69" t="str">
        <f>IF([1]Финиш!$C232=[1]Финиш!$F$6,[1]Финиш!E232,"")</f>
        <v/>
      </c>
      <c r="E243" s="70" t="str">
        <f>IFERROR(IF([1]Финиш!C232=[1]Финиш!$F$6,MID([1]Финиш!G232,1,FIND(" ",[1]Финиш!G232)-1),""),"")</f>
        <v/>
      </c>
      <c r="F243" s="77" t="str">
        <f>IFERROR(IF([1]Финиш!C232=[1]Финиш!$F$6,MID([1]Финиш!G232,FIND(" ",[1]Финиш!G232)+1,100),""),"")</f>
        <v/>
      </c>
      <c r="G243" s="72" t="str">
        <f>IF([1]Финиш!$C232=[1]Финиш!$F$6,[1]Финиш!H232,"")</f>
        <v/>
      </c>
      <c r="H243" s="34" t="str">
        <f>IF([1]Финиш!$C232=[1]Финиш!$F$6,[1]Финиш!N232,"")</f>
        <v/>
      </c>
      <c r="I243" s="35" t="str">
        <f>IF([1]Финиш!$C232=[1]Финиш!$F$6,[1]Финиш!P232,"")</f>
        <v/>
      </c>
      <c r="J243" s="36" t="str">
        <f>IF([1]Финиш!$C232=[1]Финиш!$F$6,[1]Финиш!F232,"")</f>
        <v/>
      </c>
      <c r="K243" s="37" t="str">
        <f>IF([1]Финиш!$C232=[1]Финиш!$F$6,[1]Финиш!D232,"")</f>
        <v/>
      </c>
      <c r="L243" s="37" t="str">
        <f>IF([1]Финиш!$C232=[1]Финиш!$F$6,[1]Финиш!J232,"")</f>
        <v/>
      </c>
    </row>
    <row r="244" spans="1:12" hidden="1" x14ac:dyDescent="0.25">
      <c r="A244" s="58">
        <f>IFERROR(IF(Дист_4Ж1922263034[[#This Row],[Фамилия]]="",0,1),0)</f>
        <v>0</v>
      </c>
      <c r="C244" s="68" t="str">
        <f>IF([1]Финиш!$C233=[1]Финиш!$F$6,[1]Финиш!B233,"")</f>
        <v/>
      </c>
      <c r="D244" s="69" t="str">
        <f>IF([1]Финиш!$C233=[1]Финиш!$F$6,[1]Финиш!E233,"")</f>
        <v/>
      </c>
      <c r="E244" s="70" t="str">
        <f>IFERROR(IF([1]Финиш!C233=[1]Финиш!$F$6,MID([1]Финиш!G233,1,FIND(" ",[1]Финиш!G233)-1),""),"")</f>
        <v/>
      </c>
      <c r="F244" s="77" t="str">
        <f>IFERROR(IF([1]Финиш!C233=[1]Финиш!$F$6,MID([1]Финиш!G233,FIND(" ",[1]Финиш!G233)+1,100),""),"")</f>
        <v/>
      </c>
      <c r="G244" s="72" t="str">
        <f>IF([1]Финиш!$C233=[1]Финиш!$F$6,[1]Финиш!H233,"")</f>
        <v/>
      </c>
      <c r="H244" s="34" t="str">
        <f>IF([1]Финиш!$C233=[1]Финиш!$F$6,[1]Финиш!N233,"")</f>
        <v/>
      </c>
      <c r="I244" s="35" t="str">
        <f>IF([1]Финиш!$C233=[1]Финиш!$F$6,[1]Финиш!P233,"")</f>
        <v/>
      </c>
      <c r="J244" s="36" t="str">
        <f>IF([1]Финиш!$C233=[1]Финиш!$F$6,[1]Финиш!F233,"")</f>
        <v/>
      </c>
      <c r="K244" s="37" t="str">
        <f>IF([1]Финиш!$C233=[1]Финиш!$F$6,[1]Финиш!D233,"")</f>
        <v/>
      </c>
      <c r="L244" s="37" t="str">
        <f>IF([1]Финиш!$C233=[1]Финиш!$F$6,[1]Финиш!J233,"")</f>
        <v/>
      </c>
    </row>
    <row r="245" spans="1:12" hidden="1" x14ac:dyDescent="0.25">
      <c r="A245" s="58">
        <f>IFERROR(IF(Дист_4Ж1922263034[[#This Row],[Фамилия]]="",0,1),0)</f>
        <v>0</v>
      </c>
      <c r="C245" s="68" t="str">
        <f>IF([1]Финиш!$C234=[1]Финиш!$F$6,[1]Финиш!B234,"")</f>
        <v/>
      </c>
      <c r="D245" s="69" t="str">
        <f>IF([1]Финиш!$C234=[1]Финиш!$F$6,[1]Финиш!E234,"")</f>
        <v/>
      </c>
      <c r="E245" s="70" t="str">
        <f>IFERROR(IF([1]Финиш!C234=[1]Финиш!$F$6,MID([1]Финиш!G234,1,FIND(" ",[1]Финиш!G234)-1),""),"")</f>
        <v/>
      </c>
      <c r="F245" s="77" t="str">
        <f>IFERROR(IF([1]Финиш!C234=[1]Финиш!$F$6,MID([1]Финиш!G234,FIND(" ",[1]Финиш!G234)+1,100),""),"")</f>
        <v/>
      </c>
      <c r="G245" s="72" t="str">
        <f>IF([1]Финиш!$C234=[1]Финиш!$F$6,[1]Финиш!H234,"")</f>
        <v/>
      </c>
      <c r="H245" s="34" t="str">
        <f>IF([1]Финиш!$C234=[1]Финиш!$F$6,[1]Финиш!N234,"")</f>
        <v/>
      </c>
      <c r="I245" s="35" t="str">
        <f>IF([1]Финиш!$C234=[1]Финиш!$F$6,[1]Финиш!P234,"")</f>
        <v/>
      </c>
      <c r="J245" s="36" t="str">
        <f>IF([1]Финиш!$C234=[1]Финиш!$F$6,[1]Финиш!F234,"")</f>
        <v/>
      </c>
      <c r="K245" s="37" t="str">
        <f>IF([1]Финиш!$C234=[1]Финиш!$F$6,[1]Финиш!D234,"")</f>
        <v/>
      </c>
      <c r="L245" s="37" t="str">
        <f>IF([1]Финиш!$C234=[1]Финиш!$F$6,[1]Финиш!J234,"")</f>
        <v/>
      </c>
    </row>
    <row r="246" spans="1:12" hidden="1" x14ac:dyDescent="0.25">
      <c r="A246" s="58">
        <f>IFERROR(IF(Дист_4Ж1922263034[[#This Row],[Фамилия]]="",0,1),0)</f>
        <v>0</v>
      </c>
      <c r="C246" s="68" t="str">
        <f>IF([1]Финиш!$C235=[1]Финиш!$F$6,[1]Финиш!B235,"")</f>
        <v/>
      </c>
      <c r="D246" s="69" t="str">
        <f>IF([1]Финиш!$C235=[1]Финиш!$F$6,[1]Финиш!E235,"")</f>
        <v/>
      </c>
      <c r="E246" s="70" t="str">
        <f>IFERROR(IF([1]Финиш!C235=[1]Финиш!$F$6,MID([1]Финиш!G235,1,FIND(" ",[1]Финиш!G235)-1),""),"")</f>
        <v/>
      </c>
      <c r="F246" s="77" t="str">
        <f>IFERROR(IF([1]Финиш!C235=[1]Финиш!$F$6,MID([1]Финиш!G235,FIND(" ",[1]Финиш!G235)+1,100),""),"")</f>
        <v/>
      </c>
      <c r="G246" s="72" t="str">
        <f>IF([1]Финиш!$C235=[1]Финиш!$F$6,[1]Финиш!H235,"")</f>
        <v/>
      </c>
      <c r="H246" s="34" t="str">
        <f>IF([1]Финиш!$C235=[1]Финиш!$F$6,[1]Финиш!N235,"")</f>
        <v/>
      </c>
      <c r="I246" s="35" t="str">
        <f>IF([1]Финиш!$C235=[1]Финиш!$F$6,[1]Финиш!P235,"")</f>
        <v/>
      </c>
      <c r="J246" s="36" t="str">
        <f>IF([1]Финиш!$C235=[1]Финиш!$F$6,[1]Финиш!F235,"")</f>
        <v/>
      </c>
      <c r="K246" s="37" t="str">
        <f>IF([1]Финиш!$C235=[1]Финиш!$F$6,[1]Финиш!D235,"")</f>
        <v/>
      </c>
      <c r="L246" s="37" t="str">
        <f>IF([1]Финиш!$C235=[1]Финиш!$F$6,[1]Финиш!J235,"")</f>
        <v/>
      </c>
    </row>
    <row r="247" spans="1:12" hidden="1" x14ac:dyDescent="0.25">
      <c r="A247" s="58">
        <f>IFERROR(IF(Дист_4Ж1922263034[[#This Row],[Фамилия]]="",0,1),0)</f>
        <v>0</v>
      </c>
      <c r="C247" s="68" t="str">
        <f>IF([1]Финиш!$C236=[1]Финиш!$F$6,[1]Финиш!B236,"")</f>
        <v/>
      </c>
      <c r="D247" s="69" t="str">
        <f>IF([1]Финиш!$C236=[1]Финиш!$F$6,[1]Финиш!E236,"")</f>
        <v/>
      </c>
      <c r="E247" s="70" t="str">
        <f>IFERROR(IF([1]Финиш!C236=[1]Финиш!$F$6,MID([1]Финиш!G236,1,FIND(" ",[1]Финиш!G236)-1),""),"")</f>
        <v/>
      </c>
      <c r="F247" s="77" t="str">
        <f>IFERROR(IF([1]Финиш!C236=[1]Финиш!$F$6,MID([1]Финиш!G236,FIND(" ",[1]Финиш!G236)+1,100),""),"")</f>
        <v/>
      </c>
      <c r="G247" s="72" t="str">
        <f>IF([1]Финиш!$C236=[1]Финиш!$F$6,[1]Финиш!H236,"")</f>
        <v/>
      </c>
      <c r="H247" s="34" t="str">
        <f>IF([1]Финиш!$C236=[1]Финиш!$F$6,[1]Финиш!N236,"")</f>
        <v/>
      </c>
      <c r="I247" s="35" t="str">
        <f>IF([1]Финиш!$C236=[1]Финиш!$F$6,[1]Финиш!P236,"")</f>
        <v/>
      </c>
      <c r="J247" s="36" t="str">
        <f>IF([1]Финиш!$C236=[1]Финиш!$F$6,[1]Финиш!F236,"")</f>
        <v/>
      </c>
      <c r="K247" s="37" t="str">
        <f>IF([1]Финиш!$C236=[1]Финиш!$F$6,[1]Финиш!D236,"")</f>
        <v/>
      </c>
      <c r="L247" s="37" t="str">
        <f>IF([1]Финиш!$C236=[1]Финиш!$F$6,[1]Финиш!J236,"")</f>
        <v/>
      </c>
    </row>
    <row r="248" spans="1:12" hidden="1" x14ac:dyDescent="0.25">
      <c r="A248" s="58">
        <f>IFERROR(IF(Дист_4Ж1922263034[[#This Row],[Фамилия]]="",0,1),0)</f>
        <v>0</v>
      </c>
      <c r="C248" s="68" t="str">
        <f>IF([1]Финиш!$C237=[1]Финиш!$F$6,[1]Финиш!B237,"")</f>
        <v/>
      </c>
      <c r="D248" s="69" t="str">
        <f>IF([1]Финиш!$C237=[1]Финиш!$F$6,[1]Финиш!E237,"")</f>
        <v/>
      </c>
      <c r="E248" s="70" t="str">
        <f>IFERROR(IF([1]Финиш!C237=[1]Финиш!$F$6,MID([1]Финиш!G237,1,FIND(" ",[1]Финиш!G237)-1),""),"")</f>
        <v/>
      </c>
      <c r="F248" s="77" t="str">
        <f>IFERROR(IF([1]Финиш!C237=[1]Финиш!$F$6,MID([1]Финиш!G237,FIND(" ",[1]Финиш!G237)+1,100),""),"")</f>
        <v/>
      </c>
      <c r="G248" s="72" t="str">
        <f>IF([1]Финиш!$C237=[1]Финиш!$F$6,[1]Финиш!H237,"")</f>
        <v/>
      </c>
      <c r="H248" s="34" t="str">
        <f>IF([1]Финиш!$C237=[1]Финиш!$F$6,[1]Финиш!N237,"")</f>
        <v/>
      </c>
      <c r="I248" s="35" t="str">
        <f>IF([1]Финиш!$C237=[1]Финиш!$F$6,[1]Финиш!P237,"")</f>
        <v/>
      </c>
      <c r="J248" s="36" t="str">
        <f>IF([1]Финиш!$C237=[1]Финиш!$F$6,[1]Финиш!F237,"")</f>
        <v/>
      </c>
      <c r="K248" s="37" t="str">
        <f>IF([1]Финиш!$C237=[1]Финиш!$F$6,[1]Финиш!D237,"")</f>
        <v/>
      </c>
      <c r="L248" s="37" t="str">
        <f>IF([1]Финиш!$C237=[1]Финиш!$F$6,[1]Финиш!J237,"")</f>
        <v/>
      </c>
    </row>
    <row r="249" spans="1:12" hidden="1" x14ac:dyDescent="0.25">
      <c r="A249" s="58">
        <f>IFERROR(IF(Дист_4Ж1922263034[[#This Row],[Фамилия]]="",0,1),0)</f>
        <v>0</v>
      </c>
      <c r="C249" s="68" t="str">
        <f>IF([1]Финиш!$C238=[1]Финиш!$F$6,[1]Финиш!B238,"")</f>
        <v/>
      </c>
      <c r="D249" s="69" t="str">
        <f>IF([1]Финиш!$C238=[1]Финиш!$F$6,[1]Финиш!E238,"")</f>
        <v/>
      </c>
      <c r="E249" s="70" t="str">
        <f>IFERROR(IF([1]Финиш!C238=[1]Финиш!$F$6,MID([1]Финиш!G238,1,FIND(" ",[1]Финиш!G238)-1),""),"")</f>
        <v/>
      </c>
      <c r="F249" s="77" t="str">
        <f>IFERROR(IF([1]Финиш!C238=[1]Финиш!$F$6,MID([1]Финиш!G238,FIND(" ",[1]Финиш!G238)+1,100),""),"")</f>
        <v/>
      </c>
      <c r="G249" s="72" t="str">
        <f>IF([1]Финиш!$C238=[1]Финиш!$F$6,[1]Финиш!H238,"")</f>
        <v/>
      </c>
      <c r="H249" s="34" t="str">
        <f>IF([1]Финиш!$C238=[1]Финиш!$F$6,[1]Финиш!N238,"")</f>
        <v/>
      </c>
      <c r="I249" s="35" t="str">
        <f>IF([1]Финиш!$C238=[1]Финиш!$F$6,[1]Финиш!P238,"")</f>
        <v/>
      </c>
      <c r="J249" s="36" t="str">
        <f>IF([1]Финиш!$C238=[1]Финиш!$F$6,[1]Финиш!F238,"")</f>
        <v/>
      </c>
      <c r="K249" s="37" t="str">
        <f>IF([1]Финиш!$C238=[1]Финиш!$F$6,[1]Финиш!D238,"")</f>
        <v/>
      </c>
      <c r="L249" s="37" t="str">
        <f>IF([1]Финиш!$C238=[1]Финиш!$F$6,[1]Финиш!J238,"")</f>
        <v/>
      </c>
    </row>
    <row r="250" spans="1:12" hidden="1" x14ac:dyDescent="0.25">
      <c r="A250" s="58">
        <f>IFERROR(IF(Дист_4Ж1922263034[[#This Row],[Фамилия]]="",0,1),0)</f>
        <v>0</v>
      </c>
      <c r="C250" s="68" t="str">
        <f>IF([1]Финиш!$C239=[1]Финиш!$F$6,[1]Финиш!B239,"")</f>
        <v/>
      </c>
      <c r="D250" s="69" t="str">
        <f>IF([1]Финиш!$C239=[1]Финиш!$F$6,[1]Финиш!E239,"")</f>
        <v/>
      </c>
      <c r="E250" s="70" t="str">
        <f>IFERROR(IF([1]Финиш!C239=[1]Финиш!$F$6,MID([1]Финиш!G239,1,FIND(" ",[1]Финиш!G239)-1),""),"")</f>
        <v/>
      </c>
      <c r="F250" s="77" t="str">
        <f>IFERROR(IF([1]Финиш!C239=[1]Финиш!$F$6,MID([1]Финиш!G239,FIND(" ",[1]Финиш!G239)+1,100),""),"")</f>
        <v/>
      </c>
      <c r="G250" s="72" t="str">
        <f>IF([1]Финиш!$C239=[1]Финиш!$F$6,[1]Финиш!H239,"")</f>
        <v/>
      </c>
      <c r="H250" s="34" t="str">
        <f>IF([1]Финиш!$C239=[1]Финиш!$F$6,[1]Финиш!N239,"")</f>
        <v/>
      </c>
      <c r="I250" s="35" t="str">
        <f>IF([1]Финиш!$C239=[1]Финиш!$F$6,[1]Финиш!P239,"")</f>
        <v/>
      </c>
      <c r="J250" s="36" t="str">
        <f>IF([1]Финиш!$C239=[1]Финиш!$F$6,[1]Финиш!F239,"")</f>
        <v/>
      </c>
      <c r="K250" s="37" t="str">
        <f>IF([1]Финиш!$C239=[1]Финиш!$F$6,[1]Финиш!D239,"")</f>
        <v/>
      </c>
      <c r="L250" s="37" t="str">
        <f>IF([1]Финиш!$C239=[1]Финиш!$F$6,[1]Финиш!J239,"")</f>
        <v/>
      </c>
    </row>
    <row r="251" spans="1:12" hidden="1" x14ac:dyDescent="0.25">
      <c r="A251" s="58">
        <f>IFERROR(IF(Дист_4Ж1922263034[[#This Row],[Фамилия]]="",0,1),0)</f>
        <v>0</v>
      </c>
      <c r="C251" s="68" t="str">
        <f>IF([1]Финиш!$C240=[1]Финиш!$F$6,[1]Финиш!B240,"")</f>
        <v/>
      </c>
      <c r="D251" s="69" t="str">
        <f>IF([1]Финиш!$C240=[1]Финиш!$F$6,[1]Финиш!E240,"")</f>
        <v/>
      </c>
      <c r="E251" s="70" t="str">
        <f>IFERROR(IF([1]Финиш!C240=[1]Финиш!$F$6,MID([1]Финиш!G240,1,FIND(" ",[1]Финиш!G240)-1),""),"")</f>
        <v/>
      </c>
      <c r="F251" s="77" t="str">
        <f>IFERROR(IF([1]Финиш!C240=[1]Финиш!$F$6,MID([1]Финиш!G240,FIND(" ",[1]Финиш!G240)+1,100),""),"")</f>
        <v/>
      </c>
      <c r="G251" s="72" t="str">
        <f>IF([1]Финиш!$C240=[1]Финиш!$F$6,[1]Финиш!H240,"")</f>
        <v/>
      </c>
      <c r="H251" s="34" t="str">
        <f>IF([1]Финиш!$C240=[1]Финиш!$F$6,[1]Финиш!N240,"")</f>
        <v/>
      </c>
      <c r="I251" s="35" t="str">
        <f>IF([1]Финиш!$C240=[1]Финиш!$F$6,[1]Финиш!P240,"")</f>
        <v/>
      </c>
      <c r="J251" s="36" t="str">
        <f>IF([1]Финиш!$C240=[1]Финиш!$F$6,[1]Финиш!F240,"")</f>
        <v/>
      </c>
      <c r="K251" s="37" t="str">
        <f>IF([1]Финиш!$C240=[1]Финиш!$F$6,[1]Финиш!D240,"")</f>
        <v/>
      </c>
      <c r="L251" s="37" t="str">
        <f>IF([1]Финиш!$C240=[1]Финиш!$F$6,[1]Финиш!J240,"")</f>
        <v/>
      </c>
    </row>
    <row r="252" spans="1:12" hidden="1" x14ac:dyDescent="0.25">
      <c r="A252" s="58">
        <f>IFERROR(IF(Дист_4Ж1922263034[[#This Row],[Фамилия]]="",0,1),0)</f>
        <v>0</v>
      </c>
      <c r="C252" s="68" t="str">
        <f>IF([1]Финиш!$C241=[1]Финиш!$F$6,[1]Финиш!B241,"")</f>
        <v/>
      </c>
      <c r="D252" s="69" t="str">
        <f>IF([1]Финиш!$C241=[1]Финиш!$F$6,[1]Финиш!E241,"")</f>
        <v/>
      </c>
      <c r="E252" s="70" t="str">
        <f>IFERROR(IF([1]Финиш!C241=[1]Финиш!$F$6,MID([1]Финиш!G241,1,FIND(" ",[1]Финиш!G241)-1),""),"")</f>
        <v/>
      </c>
      <c r="F252" s="77" t="str">
        <f>IFERROR(IF([1]Финиш!C241=[1]Финиш!$F$6,MID([1]Финиш!G241,FIND(" ",[1]Финиш!G241)+1,100),""),"")</f>
        <v/>
      </c>
      <c r="G252" s="72" t="str">
        <f>IF([1]Финиш!$C241=[1]Финиш!$F$6,[1]Финиш!H241,"")</f>
        <v/>
      </c>
      <c r="H252" s="34" t="str">
        <f>IF([1]Финиш!$C241=[1]Финиш!$F$6,[1]Финиш!N241,"")</f>
        <v/>
      </c>
      <c r="I252" s="35" t="str">
        <f>IF([1]Финиш!$C241=[1]Финиш!$F$6,[1]Финиш!P241,"")</f>
        <v/>
      </c>
      <c r="J252" s="36" t="str">
        <f>IF([1]Финиш!$C241=[1]Финиш!$F$6,[1]Финиш!F241,"")</f>
        <v/>
      </c>
      <c r="K252" s="37" t="str">
        <f>IF([1]Финиш!$C241=[1]Финиш!$F$6,[1]Финиш!D241,"")</f>
        <v/>
      </c>
      <c r="L252" s="37" t="str">
        <f>IF([1]Финиш!$C241=[1]Финиш!$F$6,[1]Финиш!J241,"")</f>
        <v/>
      </c>
    </row>
    <row r="253" spans="1:12" hidden="1" x14ac:dyDescent="0.25">
      <c r="A253" s="58">
        <f>IFERROR(IF(Дист_4Ж1922263034[[#This Row],[Фамилия]]="",0,1),0)</f>
        <v>0</v>
      </c>
      <c r="C253" s="68" t="str">
        <f>IF([1]Финиш!$C242=[1]Финиш!$F$6,[1]Финиш!B242,"")</f>
        <v/>
      </c>
      <c r="D253" s="69" t="str">
        <f>IF([1]Финиш!$C242=[1]Финиш!$F$6,[1]Финиш!E242,"")</f>
        <v/>
      </c>
      <c r="E253" s="70" t="str">
        <f>IFERROR(IF([1]Финиш!C242=[1]Финиш!$F$6,MID([1]Финиш!G242,1,FIND(" ",[1]Финиш!G242)-1),""),"")</f>
        <v/>
      </c>
      <c r="F253" s="77" t="str">
        <f>IFERROR(IF([1]Финиш!C242=[1]Финиш!$F$6,MID([1]Финиш!G242,FIND(" ",[1]Финиш!G242)+1,100),""),"")</f>
        <v/>
      </c>
      <c r="G253" s="72" t="str">
        <f>IF([1]Финиш!$C242=[1]Финиш!$F$6,[1]Финиш!H242,"")</f>
        <v/>
      </c>
      <c r="H253" s="34" t="str">
        <f>IF([1]Финиш!$C242=[1]Финиш!$F$6,[1]Финиш!N242,"")</f>
        <v/>
      </c>
      <c r="I253" s="35" t="str">
        <f>IF([1]Финиш!$C242=[1]Финиш!$F$6,[1]Финиш!P242,"")</f>
        <v/>
      </c>
      <c r="J253" s="36" t="str">
        <f>IF([1]Финиш!$C242=[1]Финиш!$F$6,[1]Финиш!F242,"")</f>
        <v/>
      </c>
      <c r="K253" s="37" t="str">
        <f>IF([1]Финиш!$C242=[1]Финиш!$F$6,[1]Финиш!D242,"")</f>
        <v/>
      </c>
      <c r="L253" s="37" t="str">
        <f>IF([1]Финиш!$C242=[1]Финиш!$F$6,[1]Финиш!J242,"")</f>
        <v/>
      </c>
    </row>
    <row r="254" spans="1:12" hidden="1" x14ac:dyDescent="0.25">
      <c r="A254" s="58">
        <f>IFERROR(IF(Дист_4Ж1922263034[[#This Row],[Фамилия]]="",0,1),0)</f>
        <v>0</v>
      </c>
      <c r="C254" s="68" t="str">
        <f>IF([1]Финиш!$C243=[1]Финиш!$F$6,[1]Финиш!B243,"")</f>
        <v/>
      </c>
      <c r="D254" s="69" t="str">
        <f>IF([1]Финиш!$C243=[1]Финиш!$F$6,[1]Финиш!E243,"")</f>
        <v/>
      </c>
      <c r="E254" s="70" t="str">
        <f>IFERROR(IF([1]Финиш!C243=[1]Финиш!$F$6,MID([1]Финиш!G243,1,FIND(" ",[1]Финиш!G243)-1),""),"")</f>
        <v/>
      </c>
      <c r="F254" s="77" t="str">
        <f>IFERROR(IF([1]Финиш!C243=[1]Финиш!$F$6,MID([1]Финиш!G243,FIND(" ",[1]Финиш!G243)+1,100),""),"")</f>
        <v/>
      </c>
      <c r="G254" s="72" t="str">
        <f>IF([1]Финиш!$C243=[1]Финиш!$F$6,[1]Финиш!H243,"")</f>
        <v/>
      </c>
      <c r="H254" s="34" t="str">
        <f>IF([1]Финиш!$C243=[1]Финиш!$F$6,[1]Финиш!N243,"")</f>
        <v/>
      </c>
      <c r="I254" s="35" t="str">
        <f>IF([1]Финиш!$C243=[1]Финиш!$F$6,[1]Финиш!P243,"")</f>
        <v/>
      </c>
      <c r="J254" s="36" t="str">
        <f>IF([1]Финиш!$C243=[1]Финиш!$F$6,[1]Финиш!F243,"")</f>
        <v/>
      </c>
      <c r="K254" s="37" t="str">
        <f>IF([1]Финиш!$C243=[1]Финиш!$F$6,[1]Финиш!D243,"")</f>
        <v/>
      </c>
      <c r="L254" s="37" t="str">
        <f>IF([1]Финиш!$C243=[1]Финиш!$F$6,[1]Финиш!J243,"")</f>
        <v/>
      </c>
    </row>
    <row r="255" spans="1:12" hidden="1" x14ac:dyDescent="0.25">
      <c r="A255" s="58">
        <f>IFERROR(IF(Дист_4Ж1922263034[[#This Row],[Фамилия]]="",0,1),0)</f>
        <v>0</v>
      </c>
      <c r="C255" s="68" t="str">
        <f>IF([1]Финиш!$C244=[1]Финиш!$F$6,[1]Финиш!B244,"")</f>
        <v/>
      </c>
      <c r="D255" s="69" t="str">
        <f>IF([1]Финиш!$C244=[1]Финиш!$F$6,[1]Финиш!E244,"")</f>
        <v/>
      </c>
      <c r="E255" s="70" t="str">
        <f>IFERROR(IF([1]Финиш!C244=[1]Финиш!$F$6,MID([1]Финиш!G244,1,FIND(" ",[1]Финиш!G244)-1),""),"")</f>
        <v/>
      </c>
      <c r="F255" s="77" t="str">
        <f>IFERROR(IF([1]Финиш!C244=[1]Финиш!$F$6,MID([1]Финиш!G244,FIND(" ",[1]Финиш!G244)+1,100),""),"")</f>
        <v/>
      </c>
      <c r="G255" s="72" t="str">
        <f>IF([1]Финиш!$C244=[1]Финиш!$F$6,[1]Финиш!H244,"")</f>
        <v/>
      </c>
      <c r="H255" s="34" t="str">
        <f>IF([1]Финиш!$C244=[1]Финиш!$F$6,[1]Финиш!N244,"")</f>
        <v/>
      </c>
      <c r="I255" s="35" t="str">
        <f>IF([1]Финиш!$C244=[1]Финиш!$F$6,[1]Финиш!P244,"")</f>
        <v/>
      </c>
      <c r="J255" s="36" t="str">
        <f>IF([1]Финиш!$C244=[1]Финиш!$F$6,[1]Финиш!F244,"")</f>
        <v/>
      </c>
      <c r="K255" s="37" t="str">
        <f>IF([1]Финиш!$C244=[1]Финиш!$F$6,[1]Финиш!D244,"")</f>
        <v/>
      </c>
      <c r="L255" s="37" t="str">
        <f>IF([1]Финиш!$C244=[1]Финиш!$F$6,[1]Финиш!J244,"")</f>
        <v/>
      </c>
    </row>
    <row r="256" spans="1:12" hidden="1" x14ac:dyDescent="0.25">
      <c r="A256" s="58">
        <f>IFERROR(IF(Дист_4Ж1922263034[[#This Row],[Фамилия]]="",0,1),0)</f>
        <v>0</v>
      </c>
      <c r="C256" s="68" t="str">
        <f>IF([1]Финиш!$C245=[1]Финиш!$F$6,[1]Финиш!B245,"")</f>
        <v/>
      </c>
      <c r="D256" s="69" t="str">
        <f>IF([1]Финиш!$C245=[1]Финиш!$F$6,[1]Финиш!E245,"")</f>
        <v/>
      </c>
      <c r="E256" s="70" t="str">
        <f>IFERROR(IF([1]Финиш!C245=[1]Финиш!$F$6,MID([1]Финиш!G245,1,FIND(" ",[1]Финиш!G245)-1),""),"")</f>
        <v/>
      </c>
      <c r="F256" s="77" t="str">
        <f>IFERROR(IF([1]Финиш!C245=[1]Финиш!$F$6,MID([1]Финиш!G245,FIND(" ",[1]Финиш!G245)+1,100),""),"")</f>
        <v/>
      </c>
      <c r="G256" s="72" t="str">
        <f>IF([1]Финиш!$C245=[1]Финиш!$F$6,[1]Финиш!H245,"")</f>
        <v/>
      </c>
      <c r="H256" s="34" t="str">
        <f>IF([1]Финиш!$C245=[1]Финиш!$F$6,[1]Финиш!N245,"")</f>
        <v/>
      </c>
      <c r="I256" s="35" t="str">
        <f>IF([1]Финиш!$C245=[1]Финиш!$F$6,[1]Финиш!P245,"")</f>
        <v/>
      </c>
      <c r="J256" s="36" t="str">
        <f>IF([1]Финиш!$C245=[1]Финиш!$F$6,[1]Финиш!F245,"")</f>
        <v/>
      </c>
      <c r="K256" s="37" t="str">
        <f>IF([1]Финиш!$C245=[1]Финиш!$F$6,[1]Финиш!D245,"")</f>
        <v/>
      </c>
      <c r="L256" s="37" t="str">
        <f>IF([1]Финиш!$C245=[1]Финиш!$F$6,[1]Финиш!J245,"")</f>
        <v/>
      </c>
    </row>
    <row r="257" spans="1:12" hidden="1" x14ac:dyDescent="0.25">
      <c r="A257" s="58">
        <f>IFERROR(IF(Дист_4Ж1922263034[[#This Row],[Фамилия]]="",0,1),0)</f>
        <v>0</v>
      </c>
      <c r="C257" s="68" t="str">
        <f>IF([1]Финиш!$C246=[1]Финиш!$F$6,[1]Финиш!B246,"")</f>
        <v/>
      </c>
      <c r="D257" s="69" t="str">
        <f>IF([1]Финиш!$C246=[1]Финиш!$F$6,[1]Финиш!E246,"")</f>
        <v/>
      </c>
      <c r="E257" s="70" t="str">
        <f>IFERROR(IF([1]Финиш!C246=[1]Финиш!$F$6,MID([1]Финиш!G246,1,FIND(" ",[1]Финиш!G246)-1),""),"")</f>
        <v/>
      </c>
      <c r="F257" s="77" t="str">
        <f>IFERROR(IF([1]Финиш!C246=[1]Финиш!$F$6,MID([1]Финиш!G246,FIND(" ",[1]Финиш!G246)+1,100),""),"")</f>
        <v/>
      </c>
      <c r="G257" s="72" t="str">
        <f>IF([1]Финиш!$C246=[1]Финиш!$F$6,[1]Финиш!H246,"")</f>
        <v/>
      </c>
      <c r="H257" s="34" t="str">
        <f>IF([1]Финиш!$C246=[1]Финиш!$F$6,[1]Финиш!N246,"")</f>
        <v/>
      </c>
      <c r="I257" s="35" t="str">
        <f>IF([1]Финиш!$C246=[1]Финиш!$F$6,[1]Финиш!P246,"")</f>
        <v/>
      </c>
      <c r="J257" s="36" t="str">
        <f>IF([1]Финиш!$C246=[1]Финиш!$F$6,[1]Финиш!F246,"")</f>
        <v/>
      </c>
      <c r="K257" s="37" t="str">
        <f>IF([1]Финиш!$C246=[1]Финиш!$F$6,[1]Финиш!D246,"")</f>
        <v/>
      </c>
      <c r="L257" s="37" t="str">
        <f>IF([1]Финиш!$C246=[1]Финиш!$F$6,[1]Финиш!J246,"")</f>
        <v/>
      </c>
    </row>
    <row r="258" spans="1:12" hidden="1" x14ac:dyDescent="0.25">
      <c r="A258" s="58">
        <f>IFERROR(IF(Дист_4Ж1922263034[[#This Row],[Фамилия]]="",0,1),0)</f>
        <v>0</v>
      </c>
      <c r="C258" s="68" t="str">
        <f>IF([1]Финиш!$C247=[1]Финиш!$F$6,[1]Финиш!B247,"")</f>
        <v/>
      </c>
      <c r="D258" s="69" t="str">
        <f>IF([1]Финиш!$C247=[1]Финиш!$F$6,[1]Финиш!E247,"")</f>
        <v/>
      </c>
      <c r="E258" s="70" t="str">
        <f>IFERROR(IF([1]Финиш!C247=[1]Финиш!$F$6,MID([1]Финиш!G247,1,FIND(" ",[1]Финиш!G247)-1),""),"")</f>
        <v/>
      </c>
      <c r="F258" s="77" t="str">
        <f>IFERROR(IF([1]Финиш!C247=[1]Финиш!$F$6,MID([1]Финиш!G247,FIND(" ",[1]Финиш!G247)+1,100),""),"")</f>
        <v/>
      </c>
      <c r="G258" s="72" t="str">
        <f>IF([1]Финиш!$C247=[1]Финиш!$F$6,[1]Финиш!H247,"")</f>
        <v/>
      </c>
      <c r="H258" s="34" t="str">
        <f>IF([1]Финиш!$C247=[1]Финиш!$F$6,[1]Финиш!N247,"")</f>
        <v/>
      </c>
      <c r="I258" s="35" t="str">
        <f>IF([1]Финиш!$C247=[1]Финиш!$F$6,[1]Финиш!P247,"")</f>
        <v/>
      </c>
      <c r="J258" s="36" t="str">
        <f>IF([1]Финиш!$C247=[1]Финиш!$F$6,[1]Финиш!F247,"")</f>
        <v/>
      </c>
      <c r="K258" s="37" t="str">
        <f>IF([1]Финиш!$C247=[1]Финиш!$F$6,[1]Финиш!D247,"")</f>
        <v/>
      </c>
      <c r="L258" s="37" t="str">
        <f>IF([1]Финиш!$C247=[1]Финиш!$F$6,[1]Финиш!J247,"")</f>
        <v/>
      </c>
    </row>
    <row r="259" spans="1:12" hidden="1" x14ac:dyDescent="0.25">
      <c r="A259" s="58">
        <f>IFERROR(IF(Дист_4Ж1922263034[[#This Row],[Фамилия]]="",0,1),0)</f>
        <v>0</v>
      </c>
      <c r="C259" s="68" t="str">
        <f>IF([1]Финиш!$C248=[1]Финиш!$F$6,[1]Финиш!B248,"")</f>
        <v/>
      </c>
      <c r="D259" s="69" t="str">
        <f>IF([1]Финиш!$C248=[1]Финиш!$F$6,[1]Финиш!E248,"")</f>
        <v/>
      </c>
      <c r="E259" s="70" t="str">
        <f>IFERROR(IF([1]Финиш!C248=[1]Финиш!$F$6,MID([1]Финиш!G248,1,FIND(" ",[1]Финиш!G248)-1),""),"")</f>
        <v/>
      </c>
      <c r="F259" s="77" t="str">
        <f>IFERROR(IF([1]Финиш!C248=[1]Финиш!$F$6,MID([1]Финиш!G248,FIND(" ",[1]Финиш!G248)+1,100),""),"")</f>
        <v/>
      </c>
      <c r="G259" s="72" t="str">
        <f>IF([1]Финиш!$C248=[1]Финиш!$F$6,[1]Финиш!H248,"")</f>
        <v/>
      </c>
      <c r="H259" s="34" t="str">
        <f>IF([1]Финиш!$C248=[1]Финиш!$F$6,[1]Финиш!N248,"")</f>
        <v/>
      </c>
      <c r="I259" s="35" t="str">
        <f>IF([1]Финиш!$C248=[1]Финиш!$F$6,[1]Финиш!P248,"")</f>
        <v/>
      </c>
      <c r="J259" s="36" t="str">
        <f>IF([1]Финиш!$C248=[1]Финиш!$F$6,[1]Финиш!F248,"")</f>
        <v/>
      </c>
      <c r="K259" s="37" t="str">
        <f>IF([1]Финиш!$C248=[1]Финиш!$F$6,[1]Финиш!D248,"")</f>
        <v/>
      </c>
      <c r="L259" s="37" t="str">
        <f>IF([1]Финиш!$C248=[1]Финиш!$F$6,[1]Финиш!J248,"")</f>
        <v/>
      </c>
    </row>
    <row r="260" spans="1:12" hidden="1" x14ac:dyDescent="0.25">
      <c r="A260" s="58">
        <f>IFERROR(IF(Дист_4Ж1922263034[[#This Row],[Фамилия]]="",0,1),0)</f>
        <v>0</v>
      </c>
      <c r="C260" s="68" t="str">
        <f>IF([1]Финиш!$C249=[1]Финиш!$F$6,[1]Финиш!B249,"")</f>
        <v/>
      </c>
      <c r="D260" s="69" t="str">
        <f>IF([1]Финиш!$C249=[1]Финиш!$F$6,[1]Финиш!E249,"")</f>
        <v/>
      </c>
      <c r="E260" s="70" t="str">
        <f>IFERROR(IF([1]Финиш!C249=[1]Финиш!$F$6,MID([1]Финиш!G249,1,FIND(" ",[1]Финиш!G249)-1),""),"")</f>
        <v/>
      </c>
      <c r="F260" s="77" t="str">
        <f>IFERROR(IF([1]Финиш!C249=[1]Финиш!$F$6,MID([1]Финиш!G249,FIND(" ",[1]Финиш!G249)+1,100),""),"")</f>
        <v/>
      </c>
      <c r="G260" s="72" t="str">
        <f>IF([1]Финиш!$C249=[1]Финиш!$F$6,[1]Финиш!H249,"")</f>
        <v/>
      </c>
      <c r="H260" s="34" t="str">
        <f>IF([1]Финиш!$C249=[1]Финиш!$F$6,[1]Финиш!N249,"")</f>
        <v/>
      </c>
      <c r="I260" s="35" t="str">
        <f>IF([1]Финиш!$C249=[1]Финиш!$F$6,[1]Финиш!P249,"")</f>
        <v/>
      </c>
      <c r="J260" s="36" t="str">
        <f>IF([1]Финиш!$C249=[1]Финиш!$F$6,[1]Финиш!F249,"")</f>
        <v/>
      </c>
      <c r="K260" s="37" t="str">
        <f>IF([1]Финиш!$C249=[1]Финиш!$F$6,[1]Финиш!D249,"")</f>
        <v/>
      </c>
      <c r="L260" s="37" t="str">
        <f>IF([1]Финиш!$C249=[1]Финиш!$F$6,[1]Финиш!J249,"")</f>
        <v/>
      </c>
    </row>
    <row r="261" spans="1:12" hidden="1" x14ac:dyDescent="0.25">
      <c r="A261" s="58">
        <f>IFERROR(IF(Дист_4Ж1922263034[[#This Row],[Фамилия]]="",0,1),0)</f>
        <v>0</v>
      </c>
      <c r="C261" s="68" t="str">
        <f>IF([1]Финиш!$C250=[1]Финиш!$F$6,[1]Финиш!B250,"")</f>
        <v/>
      </c>
      <c r="D261" s="69" t="str">
        <f>IF([1]Финиш!$C250=[1]Финиш!$F$6,[1]Финиш!E250,"")</f>
        <v/>
      </c>
      <c r="E261" s="70" t="str">
        <f>IFERROR(IF([1]Финиш!C250=[1]Финиш!$F$6,MID([1]Финиш!G250,1,FIND(" ",[1]Финиш!G250)-1),""),"")</f>
        <v/>
      </c>
      <c r="F261" s="77" t="str">
        <f>IFERROR(IF([1]Финиш!C250=[1]Финиш!$F$6,MID([1]Финиш!G250,FIND(" ",[1]Финиш!G250)+1,100),""),"")</f>
        <v/>
      </c>
      <c r="G261" s="72" t="str">
        <f>IF([1]Финиш!$C250=[1]Финиш!$F$6,[1]Финиш!H250,"")</f>
        <v/>
      </c>
      <c r="H261" s="34" t="str">
        <f>IF([1]Финиш!$C250=[1]Финиш!$F$6,[1]Финиш!N250,"")</f>
        <v/>
      </c>
      <c r="I261" s="35" t="str">
        <f>IF([1]Финиш!$C250=[1]Финиш!$F$6,[1]Финиш!P250,"")</f>
        <v/>
      </c>
      <c r="J261" s="36" t="str">
        <f>IF([1]Финиш!$C250=[1]Финиш!$F$6,[1]Финиш!F250,"")</f>
        <v/>
      </c>
      <c r="K261" s="37" t="str">
        <f>IF([1]Финиш!$C250=[1]Финиш!$F$6,[1]Финиш!D250,"")</f>
        <v/>
      </c>
      <c r="L261" s="37" t="str">
        <f>IF([1]Финиш!$C250=[1]Финиш!$F$6,[1]Финиш!J250,"")</f>
        <v/>
      </c>
    </row>
    <row r="262" spans="1:12" hidden="1" x14ac:dyDescent="0.25">
      <c r="A262" s="58">
        <f>IFERROR(IF(Дист_4Ж1922263034[[#This Row],[Фамилия]]="",0,1),0)</f>
        <v>0</v>
      </c>
      <c r="C262" s="68" t="str">
        <f>IF([1]Финиш!$C251=[1]Финиш!$F$6,[1]Финиш!B251,"")</f>
        <v/>
      </c>
      <c r="D262" s="69" t="str">
        <f>IF([1]Финиш!$C251=[1]Финиш!$F$6,[1]Финиш!E251,"")</f>
        <v/>
      </c>
      <c r="E262" s="70" t="str">
        <f>IFERROR(IF([1]Финиш!C251=[1]Финиш!$F$6,MID([1]Финиш!G251,1,FIND(" ",[1]Финиш!G251)-1),""),"")</f>
        <v/>
      </c>
      <c r="F262" s="77" t="str">
        <f>IFERROR(IF([1]Финиш!C251=[1]Финиш!$F$6,MID([1]Финиш!G251,FIND(" ",[1]Финиш!G251)+1,100),""),"")</f>
        <v/>
      </c>
      <c r="G262" s="72" t="str">
        <f>IF([1]Финиш!$C251=[1]Финиш!$F$6,[1]Финиш!H251,"")</f>
        <v/>
      </c>
      <c r="H262" s="34" t="str">
        <f>IF([1]Финиш!$C251=[1]Финиш!$F$6,[1]Финиш!N251,"")</f>
        <v/>
      </c>
      <c r="I262" s="35" t="str">
        <f>IF([1]Финиш!$C251=[1]Финиш!$F$6,[1]Финиш!P251,"")</f>
        <v/>
      </c>
      <c r="J262" s="36" t="str">
        <f>IF([1]Финиш!$C251=[1]Финиш!$F$6,[1]Финиш!F251,"")</f>
        <v/>
      </c>
      <c r="K262" s="37" t="str">
        <f>IF([1]Финиш!$C251=[1]Финиш!$F$6,[1]Финиш!D251,"")</f>
        <v/>
      </c>
      <c r="L262" s="37" t="str">
        <f>IF([1]Финиш!$C251=[1]Финиш!$F$6,[1]Финиш!J251,"")</f>
        <v/>
      </c>
    </row>
    <row r="263" spans="1:12" hidden="1" x14ac:dyDescent="0.25">
      <c r="A263" s="58">
        <f>IFERROR(IF(Дист_4Ж1922263034[[#This Row],[Фамилия]]="",0,1),0)</f>
        <v>0</v>
      </c>
      <c r="C263" s="68" t="str">
        <f>IF([1]Финиш!$C252=[1]Финиш!$F$6,[1]Финиш!B252,"")</f>
        <v/>
      </c>
      <c r="D263" s="69" t="str">
        <f>IF([1]Финиш!$C252=[1]Финиш!$F$6,[1]Финиш!E252,"")</f>
        <v/>
      </c>
      <c r="E263" s="70" t="str">
        <f>IFERROR(IF([1]Финиш!C252=[1]Финиш!$F$6,MID([1]Финиш!G252,1,FIND(" ",[1]Финиш!G252)-1),""),"")</f>
        <v/>
      </c>
      <c r="F263" s="77" t="str">
        <f>IFERROR(IF([1]Финиш!C252=[1]Финиш!$F$6,MID([1]Финиш!G252,FIND(" ",[1]Финиш!G252)+1,100),""),"")</f>
        <v/>
      </c>
      <c r="G263" s="72" t="str">
        <f>IF([1]Финиш!$C252=[1]Финиш!$F$6,[1]Финиш!H252,"")</f>
        <v/>
      </c>
      <c r="H263" s="34" t="str">
        <f>IF([1]Финиш!$C252=[1]Финиш!$F$6,[1]Финиш!N252,"")</f>
        <v/>
      </c>
      <c r="I263" s="35" t="str">
        <f>IF([1]Финиш!$C252=[1]Финиш!$F$6,[1]Финиш!P252,"")</f>
        <v/>
      </c>
      <c r="J263" s="36" t="str">
        <f>IF([1]Финиш!$C252=[1]Финиш!$F$6,[1]Финиш!F252,"")</f>
        <v/>
      </c>
      <c r="K263" s="37" t="str">
        <f>IF([1]Финиш!$C252=[1]Финиш!$F$6,[1]Финиш!D252,"")</f>
        <v/>
      </c>
      <c r="L263" s="37" t="str">
        <f>IF([1]Финиш!$C252=[1]Финиш!$F$6,[1]Финиш!J252,"")</f>
        <v/>
      </c>
    </row>
    <row r="264" spans="1:12" hidden="1" x14ac:dyDescent="0.25">
      <c r="A264" s="58">
        <f>IFERROR(IF(Дист_4Ж1922263034[[#This Row],[Фамилия]]="",0,1),0)</f>
        <v>0</v>
      </c>
      <c r="C264" s="68" t="str">
        <f>IF([1]Финиш!$C253=[1]Финиш!$F$6,[1]Финиш!B253,"")</f>
        <v/>
      </c>
      <c r="D264" s="69" t="str">
        <f>IF([1]Финиш!$C253=[1]Финиш!$F$6,[1]Финиш!E253,"")</f>
        <v/>
      </c>
      <c r="E264" s="70" t="str">
        <f>IFERROR(IF([1]Финиш!C253=[1]Финиш!$F$6,MID([1]Финиш!G253,1,FIND(" ",[1]Финиш!G253)-1),""),"")</f>
        <v/>
      </c>
      <c r="F264" s="77" t="str">
        <f>IFERROR(IF([1]Финиш!C253=[1]Финиш!$F$6,MID([1]Финиш!G253,FIND(" ",[1]Финиш!G253)+1,100),""),"")</f>
        <v/>
      </c>
      <c r="G264" s="72" t="str">
        <f>IF([1]Финиш!$C253=[1]Финиш!$F$6,[1]Финиш!H253,"")</f>
        <v/>
      </c>
      <c r="H264" s="34" t="str">
        <f>IF([1]Финиш!$C253=[1]Финиш!$F$6,[1]Финиш!N253,"")</f>
        <v/>
      </c>
      <c r="I264" s="35" t="str">
        <f>IF([1]Финиш!$C253=[1]Финиш!$F$6,[1]Финиш!P253,"")</f>
        <v/>
      </c>
      <c r="J264" s="36" t="str">
        <f>IF([1]Финиш!$C253=[1]Финиш!$F$6,[1]Финиш!F253,"")</f>
        <v/>
      </c>
      <c r="K264" s="37" t="str">
        <f>IF([1]Финиш!$C253=[1]Финиш!$F$6,[1]Финиш!D253,"")</f>
        <v/>
      </c>
      <c r="L264" s="37" t="str">
        <f>IF([1]Финиш!$C253=[1]Финиш!$F$6,[1]Финиш!J253,"")</f>
        <v/>
      </c>
    </row>
    <row r="265" spans="1:12" hidden="1" x14ac:dyDescent="0.25">
      <c r="A265" s="58">
        <f>IFERROR(IF(Дист_4Ж1922263034[[#This Row],[Фамилия]]="",0,1),0)</f>
        <v>0</v>
      </c>
      <c r="C265" s="68" t="str">
        <f>IF([1]Финиш!$C254=[1]Финиш!$F$6,[1]Финиш!B254,"")</f>
        <v/>
      </c>
      <c r="D265" s="69" t="str">
        <f>IF([1]Финиш!$C254=[1]Финиш!$F$6,[1]Финиш!E254,"")</f>
        <v/>
      </c>
      <c r="E265" s="70" t="str">
        <f>IFERROR(IF([1]Финиш!C254=[1]Финиш!$F$6,MID([1]Финиш!G254,1,FIND(" ",[1]Финиш!G254)-1),""),"")</f>
        <v/>
      </c>
      <c r="F265" s="77" t="str">
        <f>IFERROR(IF([1]Финиш!C254=[1]Финиш!$F$6,MID([1]Финиш!G254,FIND(" ",[1]Финиш!G254)+1,100),""),"")</f>
        <v/>
      </c>
      <c r="G265" s="72" t="str">
        <f>IF([1]Финиш!$C254=[1]Финиш!$F$6,[1]Финиш!H254,"")</f>
        <v/>
      </c>
      <c r="H265" s="34" t="str">
        <f>IF([1]Финиш!$C254=[1]Финиш!$F$6,[1]Финиш!N254,"")</f>
        <v/>
      </c>
      <c r="I265" s="35" t="str">
        <f>IF([1]Финиш!$C254=[1]Финиш!$F$6,[1]Финиш!P254,"")</f>
        <v/>
      </c>
      <c r="J265" s="36" t="str">
        <f>IF([1]Финиш!$C254=[1]Финиш!$F$6,[1]Финиш!F254,"")</f>
        <v/>
      </c>
      <c r="K265" s="37" t="str">
        <f>IF([1]Финиш!$C254=[1]Финиш!$F$6,[1]Финиш!D254,"")</f>
        <v/>
      </c>
      <c r="L265" s="37" t="str">
        <f>IF([1]Финиш!$C254=[1]Финиш!$F$6,[1]Финиш!J254,"")</f>
        <v/>
      </c>
    </row>
    <row r="266" spans="1:12" hidden="1" x14ac:dyDescent="0.25">
      <c r="A266" s="58">
        <f>IFERROR(IF(Дист_4Ж1922263034[[#This Row],[Фамилия]]="",0,1),0)</f>
        <v>0</v>
      </c>
      <c r="C266" s="68" t="str">
        <f>IF([1]Финиш!$C255=[1]Финиш!$F$6,[1]Финиш!B255,"")</f>
        <v/>
      </c>
      <c r="D266" s="69" t="str">
        <f>IF([1]Финиш!$C255=[1]Финиш!$F$6,[1]Финиш!E255,"")</f>
        <v/>
      </c>
      <c r="E266" s="70" t="str">
        <f>IFERROR(IF([1]Финиш!C255=[1]Финиш!$F$6,MID([1]Финиш!G255,1,FIND(" ",[1]Финиш!G255)-1),""),"")</f>
        <v/>
      </c>
      <c r="F266" s="77" t="str">
        <f>IFERROR(IF([1]Финиш!C255=[1]Финиш!$F$6,MID([1]Финиш!G255,FIND(" ",[1]Финиш!G255)+1,100),""),"")</f>
        <v/>
      </c>
      <c r="G266" s="72" t="str">
        <f>IF([1]Финиш!$C255=[1]Финиш!$F$6,[1]Финиш!H255,"")</f>
        <v/>
      </c>
      <c r="H266" s="34" t="str">
        <f>IF([1]Финиш!$C255=[1]Финиш!$F$6,[1]Финиш!N255,"")</f>
        <v/>
      </c>
      <c r="I266" s="35" t="str">
        <f>IF([1]Финиш!$C255=[1]Финиш!$F$6,[1]Финиш!P255,"")</f>
        <v/>
      </c>
      <c r="J266" s="36" t="str">
        <f>IF([1]Финиш!$C255=[1]Финиш!$F$6,[1]Финиш!F255,"")</f>
        <v/>
      </c>
      <c r="K266" s="37" t="str">
        <f>IF([1]Финиш!$C255=[1]Финиш!$F$6,[1]Финиш!D255,"")</f>
        <v/>
      </c>
      <c r="L266" s="37" t="str">
        <f>IF([1]Финиш!$C255=[1]Финиш!$F$6,[1]Финиш!J255,"")</f>
        <v/>
      </c>
    </row>
    <row r="267" spans="1:12" hidden="1" x14ac:dyDescent="0.25">
      <c r="A267" s="58">
        <f>IFERROR(IF(Дист_4Ж1922263034[[#This Row],[Фамилия]]="",0,1),0)</f>
        <v>0</v>
      </c>
      <c r="C267" s="68" t="str">
        <f>IF([1]Финиш!$C256=[1]Финиш!$F$6,[1]Финиш!B256,"")</f>
        <v/>
      </c>
      <c r="D267" s="69" t="str">
        <f>IF([1]Финиш!$C256=[1]Финиш!$F$6,[1]Финиш!E256,"")</f>
        <v/>
      </c>
      <c r="E267" s="70" t="str">
        <f>IFERROR(IF([1]Финиш!C256=[1]Финиш!$F$6,MID([1]Финиш!G256,1,FIND(" ",[1]Финиш!G256)-1),""),"")</f>
        <v/>
      </c>
      <c r="F267" s="77" t="str">
        <f>IFERROR(IF([1]Финиш!C256=[1]Финиш!$F$6,MID([1]Финиш!G256,FIND(" ",[1]Финиш!G256)+1,100),""),"")</f>
        <v/>
      </c>
      <c r="G267" s="72" t="str">
        <f>IF([1]Финиш!$C256=[1]Финиш!$F$6,[1]Финиш!H256,"")</f>
        <v/>
      </c>
      <c r="H267" s="34" t="str">
        <f>IF([1]Финиш!$C256=[1]Финиш!$F$6,[1]Финиш!N256,"")</f>
        <v/>
      </c>
      <c r="I267" s="35" t="str">
        <f>IF([1]Финиш!$C256=[1]Финиш!$F$6,[1]Финиш!P256,"")</f>
        <v/>
      </c>
      <c r="J267" s="36" t="str">
        <f>IF([1]Финиш!$C256=[1]Финиш!$F$6,[1]Финиш!F256,"")</f>
        <v/>
      </c>
      <c r="K267" s="37" t="str">
        <f>IF([1]Финиш!$C256=[1]Финиш!$F$6,[1]Финиш!D256,"")</f>
        <v/>
      </c>
      <c r="L267" s="37" t="str">
        <f>IF([1]Финиш!$C256=[1]Финиш!$F$6,[1]Финиш!J256,"")</f>
        <v/>
      </c>
    </row>
    <row r="268" spans="1:12" hidden="1" x14ac:dyDescent="0.25">
      <c r="A268" s="58">
        <f>IFERROR(IF(Дист_4Ж1922263034[[#This Row],[Фамилия]]="",0,1),0)</f>
        <v>0</v>
      </c>
      <c r="C268" s="68" t="str">
        <f>IF([1]Финиш!$C257=[1]Финиш!$F$6,[1]Финиш!B257,"")</f>
        <v/>
      </c>
      <c r="D268" s="69" t="str">
        <f>IF([1]Финиш!$C257=[1]Финиш!$F$6,[1]Финиш!E257,"")</f>
        <v/>
      </c>
      <c r="E268" s="70" t="str">
        <f>IFERROR(IF([1]Финиш!C257=[1]Финиш!$F$6,MID([1]Финиш!G257,1,FIND(" ",[1]Финиш!G257)-1),""),"")</f>
        <v/>
      </c>
      <c r="F268" s="77" t="str">
        <f>IFERROR(IF([1]Финиш!C257=[1]Финиш!$F$6,MID([1]Финиш!G257,FIND(" ",[1]Финиш!G257)+1,100),""),"")</f>
        <v/>
      </c>
      <c r="G268" s="72" t="str">
        <f>IF([1]Финиш!$C257=[1]Финиш!$F$6,[1]Финиш!H257,"")</f>
        <v/>
      </c>
      <c r="H268" s="34" t="str">
        <f>IF([1]Финиш!$C257=[1]Финиш!$F$6,[1]Финиш!N257,"")</f>
        <v/>
      </c>
      <c r="I268" s="35" t="str">
        <f>IF([1]Финиш!$C257=[1]Финиш!$F$6,[1]Финиш!P257,"")</f>
        <v/>
      </c>
      <c r="J268" s="36" t="str">
        <f>IF([1]Финиш!$C257=[1]Финиш!$F$6,[1]Финиш!F257,"")</f>
        <v/>
      </c>
      <c r="K268" s="37" t="str">
        <f>IF([1]Финиш!$C257=[1]Финиш!$F$6,[1]Финиш!D257,"")</f>
        <v/>
      </c>
      <c r="L268" s="37" t="str">
        <f>IF([1]Финиш!$C257=[1]Финиш!$F$6,[1]Финиш!J257,"")</f>
        <v/>
      </c>
    </row>
    <row r="269" spans="1:12" hidden="1" x14ac:dyDescent="0.25">
      <c r="A269" s="58">
        <f>IFERROR(IF(Дист_4Ж1922263034[[#This Row],[Фамилия]]="",0,1),0)</f>
        <v>0</v>
      </c>
      <c r="C269" s="68" t="str">
        <f>IF([1]Финиш!$C258=[1]Финиш!$F$6,[1]Финиш!B258,"")</f>
        <v/>
      </c>
      <c r="D269" s="69" t="str">
        <f>IF([1]Финиш!$C258=[1]Финиш!$F$6,[1]Финиш!E258,"")</f>
        <v/>
      </c>
      <c r="E269" s="70" t="str">
        <f>IFERROR(IF([1]Финиш!C258=[1]Финиш!$F$6,MID([1]Финиш!G258,1,FIND(" ",[1]Финиш!G258)-1),""),"")</f>
        <v/>
      </c>
      <c r="F269" s="77" t="str">
        <f>IFERROR(IF([1]Финиш!C258=[1]Финиш!$F$6,MID([1]Финиш!G258,FIND(" ",[1]Финиш!G258)+1,100),""),"")</f>
        <v/>
      </c>
      <c r="G269" s="72" t="str">
        <f>IF([1]Финиш!$C258=[1]Финиш!$F$6,[1]Финиш!H258,"")</f>
        <v/>
      </c>
      <c r="H269" s="34" t="str">
        <f>IF([1]Финиш!$C258=[1]Финиш!$F$6,[1]Финиш!N258,"")</f>
        <v/>
      </c>
      <c r="I269" s="35" t="str">
        <f>IF([1]Финиш!$C258=[1]Финиш!$F$6,[1]Финиш!P258,"")</f>
        <v/>
      </c>
      <c r="J269" s="36" t="str">
        <f>IF([1]Финиш!$C258=[1]Финиш!$F$6,[1]Финиш!F258,"")</f>
        <v/>
      </c>
      <c r="K269" s="37" t="str">
        <f>IF([1]Финиш!$C258=[1]Финиш!$F$6,[1]Финиш!D258,"")</f>
        <v/>
      </c>
      <c r="L269" s="37" t="str">
        <f>IF([1]Финиш!$C258=[1]Финиш!$F$6,[1]Финиш!J258,"")</f>
        <v/>
      </c>
    </row>
    <row r="270" spans="1:12" hidden="1" x14ac:dyDescent="0.25">
      <c r="A270" s="58">
        <f>IFERROR(IF(Дист_4Ж1922263034[[#This Row],[Фамилия]]="",0,1),0)</f>
        <v>0</v>
      </c>
      <c r="C270" s="68" t="str">
        <f>IF([1]Финиш!$C259=[1]Финиш!$F$6,[1]Финиш!B259,"")</f>
        <v/>
      </c>
      <c r="D270" s="69" t="str">
        <f>IF([1]Финиш!$C259=[1]Финиш!$F$6,[1]Финиш!E259,"")</f>
        <v/>
      </c>
      <c r="E270" s="70" t="str">
        <f>IFERROR(IF([1]Финиш!C259=[1]Финиш!$F$6,MID([1]Финиш!G259,1,FIND(" ",[1]Финиш!G259)-1),""),"")</f>
        <v/>
      </c>
      <c r="F270" s="77" t="str">
        <f>IFERROR(IF([1]Финиш!C259=[1]Финиш!$F$6,MID([1]Финиш!G259,FIND(" ",[1]Финиш!G259)+1,100),""),"")</f>
        <v/>
      </c>
      <c r="G270" s="72" t="str">
        <f>IF([1]Финиш!$C259=[1]Финиш!$F$6,[1]Финиш!H259,"")</f>
        <v/>
      </c>
      <c r="H270" s="34" t="str">
        <f>IF([1]Финиш!$C259=[1]Финиш!$F$6,[1]Финиш!N259,"")</f>
        <v/>
      </c>
      <c r="I270" s="35" t="str">
        <f>IF([1]Финиш!$C259=[1]Финиш!$F$6,[1]Финиш!P259,"")</f>
        <v/>
      </c>
      <c r="J270" s="36" t="str">
        <f>IF([1]Финиш!$C259=[1]Финиш!$F$6,[1]Финиш!F259,"")</f>
        <v/>
      </c>
      <c r="K270" s="37" t="str">
        <f>IF([1]Финиш!$C259=[1]Финиш!$F$6,[1]Финиш!D259,"")</f>
        <v/>
      </c>
      <c r="L270" s="37" t="str">
        <f>IF([1]Финиш!$C259=[1]Финиш!$F$6,[1]Финиш!J259,"")</f>
        <v/>
      </c>
    </row>
    <row r="271" spans="1:12" hidden="1" x14ac:dyDescent="0.25">
      <c r="A271" s="58">
        <f>IFERROR(IF(Дист_4Ж1922263034[[#This Row],[Фамилия]]="",0,1),0)</f>
        <v>0</v>
      </c>
      <c r="C271" s="68" t="str">
        <f>IF([1]Финиш!$C260=[1]Финиш!$F$6,[1]Финиш!B260,"")</f>
        <v/>
      </c>
      <c r="D271" s="69" t="str">
        <f>IF([1]Финиш!$C260=[1]Финиш!$F$6,[1]Финиш!E260,"")</f>
        <v/>
      </c>
      <c r="E271" s="70" t="str">
        <f>IFERROR(IF([1]Финиш!C260=[1]Финиш!$F$6,MID([1]Финиш!G260,1,FIND(" ",[1]Финиш!G260)-1),""),"")</f>
        <v/>
      </c>
      <c r="F271" s="77" t="str">
        <f>IFERROR(IF([1]Финиш!C260=[1]Финиш!$F$6,MID([1]Финиш!G260,FIND(" ",[1]Финиш!G260)+1,100),""),"")</f>
        <v/>
      </c>
      <c r="G271" s="72" t="str">
        <f>IF([1]Финиш!$C260=[1]Финиш!$F$6,[1]Финиш!H260,"")</f>
        <v/>
      </c>
      <c r="H271" s="34" t="str">
        <f>IF([1]Финиш!$C260=[1]Финиш!$F$6,[1]Финиш!N260,"")</f>
        <v/>
      </c>
      <c r="I271" s="35" t="str">
        <f>IF([1]Финиш!$C260=[1]Финиш!$F$6,[1]Финиш!P260,"")</f>
        <v/>
      </c>
      <c r="J271" s="36" t="str">
        <f>IF([1]Финиш!$C260=[1]Финиш!$F$6,[1]Финиш!F260,"")</f>
        <v/>
      </c>
      <c r="K271" s="37" t="str">
        <f>IF([1]Финиш!$C260=[1]Финиш!$F$6,[1]Финиш!D260,"")</f>
        <v/>
      </c>
      <c r="L271" s="37" t="str">
        <f>IF([1]Финиш!$C260=[1]Финиш!$F$6,[1]Финиш!J260,"")</f>
        <v/>
      </c>
    </row>
    <row r="272" spans="1:12" hidden="1" x14ac:dyDescent="0.25">
      <c r="A272" s="58">
        <f>IFERROR(IF(Дист_4Ж1922263034[[#This Row],[Фамилия]]="",0,1),0)</f>
        <v>0</v>
      </c>
      <c r="C272" s="68" t="str">
        <f>IF([1]Финиш!$C261=[1]Финиш!$F$6,[1]Финиш!B261,"")</f>
        <v/>
      </c>
      <c r="D272" s="69" t="str">
        <f>IF([1]Финиш!$C261=[1]Финиш!$F$6,[1]Финиш!E261,"")</f>
        <v/>
      </c>
      <c r="E272" s="70" t="str">
        <f>IFERROR(IF([1]Финиш!C261=[1]Финиш!$F$6,MID([1]Финиш!G261,1,FIND(" ",[1]Финиш!G261)-1),""),"")</f>
        <v/>
      </c>
      <c r="F272" s="77" t="str">
        <f>IFERROR(IF([1]Финиш!C261=[1]Финиш!$F$6,MID([1]Финиш!G261,FIND(" ",[1]Финиш!G261)+1,100),""),"")</f>
        <v/>
      </c>
      <c r="G272" s="72" t="str">
        <f>IF([1]Финиш!$C261=[1]Финиш!$F$6,[1]Финиш!H261,"")</f>
        <v/>
      </c>
      <c r="H272" s="34" t="str">
        <f>IF([1]Финиш!$C261=[1]Финиш!$F$6,[1]Финиш!N261,"")</f>
        <v/>
      </c>
      <c r="I272" s="35" t="str">
        <f>IF([1]Финиш!$C261=[1]Финиш!$F$6,[1]Финиш!P261,"")</f>
        <v/>
      </c>
      <c r="J272" s="36" t="str">
        <f>IF([1]Финиш!$C261=[1]Финиш!$F$6,[1]Финиш!F261,"")</f>
        <v/>
      </c>
      <c r="K272" s="37" t="str">
        <f>IF([1]Финиш!$C261=[1]Финиш!$F$6,[1]Финиш!D261,"")</f>
        <v/>
      </c>
      <c r="L272" s="37" t="str">
        <f>IF([1]Финиш!$C261=[1]Финиш!$F$6,[1]Финиш!J261,"")</f>
        <v/>
      </c>
    </row>
    <row r="273" spans="1:12" hidden="1" x14ac:dyDescent="0.25">
      <c r="A273" s="58">
        <f>IFERROR(IF(Дист_4Ж1922263034[[#This Row],[Фамилия]]="",0,1),0)</f>
        <v>0</v>
      </c>
      <c r="C273" s="68" t="str">
        <f>IF([1]Финиш!$C262=[1]Финиш!$F$6,[1]Финиш!B262,"")</f>
        <v/>
      </c>
      <c r="D273" s="69" t="str">
        <f>IF([1]Финиш!$C262=[1]Финиш!$F$6,[1]Финиш!E262,"")</f>
        <v/>
      </c>
      <c r="E273" s="70" t="str">
        <f>IFERROR(IF([1]Финиш!C262=[1]Финиш!$F$6,MID([1]Финиш!G262,1,FIND(" ",[1]Финиш!G262)-1),""),"")</f>
        <v/>
      </c>
      <c r="F273" s="77" t="str">
        <f>IFERROR(IF([1]Финиш!C262=[1]Финиш!$F$6,MID([1]Финиш!G262,FIND(" ",[1]Финиш!G262)+1,100),""),"")</f>
        <v/>
      </c>
      <c r="G273" s="72" t="str">
        <f>IF([1]Финиш!$C262=[1]Финиш!$F$6,[1]Финиш!H262,"")</f>
        <v/>
      </c>
      <c r="H273" s="34" t="str">
        <f>IF([1]Финиш!$C262=[1]Финиш!$F$6,[1]Финиш!N262,"")</f>
        <v/>
      </c>
      <c r="I273" s="35" t="str">
        <f>IF([1]Финиш!$C262=[1]Финиш!$F$6,[1]Финиш!P262,"")</f>
        <v/>
      </c>
      <c r="J273" s="36" t="str">
        <f>IF([1]Финиш!$C262=[1]Финиш!$F$6,[1]Финиш!F262,"")</f>
        <v/>
      </c>
      <c r="K273" s="37" t="str">
        <f>IF([1]Финиш!$C262=[1]Финиш!$F$6,[1]Финиш!D262,"")</f>
        <v/>
      </c>
      <c r="L273" s="37" t="str">
        <f>IF([1]Финиш!$C262=[1]Финиш!$F$6,[1]Финиш!J262,"")</f>
        <v/>
      </c>
    </row>
    <row r="274" spans="1:12" hidden="1" x14ac:dyDescent="0.25">
      <c r="A274" s="58">
        <f>IFERROR(IF(Дист_4Ж1922263034[[#This Row],[Фамилия]]="",0,1),0)</f>
        <v>0</v>
      </c>
      <c r="C274" s="68" t="str">
        <f>IF([1]Финиш!$C263=[1]Финиш!$F$6,[1]Финиш!B263,"")</f>
        <v/>
      </c>
      <c r="D274" s="69" t="str">
        <f>IF([1]Финиш!$C263=[1]Финиш!$F$6,[1]Финиш!E263,"")</f>
        <v/>
      </c>
      <c r="E274" s="70" t="str">
        <f>IFERROR(IF([1]Финиш!C263=[1]Финиш!$F$6,MID([1]Финиш!G263,1,FIND(" ",[1]Финиш!G263)-1),""),"")</f>
        <v/>
      </c>
      <c r="F274" s="77" t="str">
        <f>IFERROR(IF([1]Финиш!C263=[1]Финиш!$F$6,MID([1]Финиш!G263,FIND(" ",[1]Финиш!G263)+1,100),""),"")</f>
        <v/>
      </c>
      <c r="G274" s="72" t="str">
        <f>IF([1]Финиш!$C263=[1]Финиш!$F$6,[1]Финиш!H263,"")</f>
        <v/>
      </c>
      <c r="H274" s="34" t="str">
        <f>IF([1]Финиш!$C263=[1]Финиш!$F$6,[1]Финиш!N263,"")</f>
        <v/>
      </c>
      <c r="I274" s="35" t="str">
        <f>IF([1]Финиш!$C263=[1]Финиш!$F$6,[1]Финиш!P263,"")</f>
        <v/>
      </c>
      <c r="J274" s="36" t="str">
        <f>IF([1]Финиш!$C263=[1]Финиш!$F$6,[1]Финиш!F263,"")</f>
        <v/>
      </c>
      <c r="K274" s="37" t="str">
        <f>IF([1]Финиш!$C263=[1]Финиш!$F$6,[1]Финиш!D263,"")</f>
        <v/>
      </c>
      <c r="L274" s="37" t="str">
        <f>IF([1]Финиш!$C263=[1]Финиш!$F$6,[1]Финиш!J263,"")</f>
        <v/>
      </c>
    </row>
    <row r="275" spans="1:12" hidden="1" x14ac:dyDescent="0.25">
      <c r="A275" s="58">
        <f>IFERROR(IF(Дист_4Ж1922263034[[#This Row],[Фамилия]]="",0,1),0)</f>
        <v>0</v>
      </c>
      <c r="C275" s="68" t="str">
        <f>IF([1]Финиш!$C264=[1]Финиш!$F$6,[1]Финиш!B264,"")</f>
        <v/>
      </c>
      <c r="D275" s="69" t="str">
        <f>IF([1]Финиш!$C264=[1]Финиш!$F$6,[1]Финиш!E264,"")</f>
        <v/>
      </c>
      <c r="E275" s="70" t="str">
        <f>IFERROR(IF([1]Финиш!C264=[1]Финиш!$F$6,MID([1]Финиш!G264,1,FIND(" ",[1]Финиш!G264)-1),""),"")</f>
        <v/>
      </c>
      <c r="F275" s="77" t="str">
        <f>IFERROR(IF([1]Финиш!C264=[1]Финиш!$F$6,MID([1]Финиш!G264,FIND(" ",[1]Финиш!G264)+1,100),""),"")</f>
        <v/>
      </c>
      <c r="G275" s="72" t="str">
        <f>IF([1]Финиш!$C264=[1]Финиш!$F$6,[1]Финиш!H264,"")</f>
        <v/>
      </c>
      <c r="H275" s="34" t="str">
        <f>IF([1]Финиш!$C264=[1]Финиш!$F$6,[1]Финиш!N264,"")</f>
        <v/>
      </c>
      <c r="I275" s="35" t="str">
        <f>IF([1]Финиш!$C264=[1]Финиш!$F$6,[1]Финиш!P264,"")</f>
        <v/>
      </c>
      <c r="J275" s="36" t="str">
        <f>IF([1]Финиш!$C264=[1]Финиш!$F$6,[1]Финиш!F264,"")</f>
        <v/>
      </c>
      <c r="K275" s="37" t="str">
        <f>IF([1]Финиш!$C264=[1]Финиш!$F$6,[1]Финиш!D264,"")</f>
        <v/>
      </c>
      <c r="L275" s="37" t="str">
        <f>IF([1]Финиш!$C264=[1]Финиш!$F$6,[1]Финиш!J264,"")</f>
        <v/>
      </c>
    </row>
    <row r="276" spans="1:12" hidden="1" x14ac:dyDescent="0.25">
      <c r="A276" s="58">
        <f>IFERROR(IF(Дист_4Ж1922263034[[#This Row],[Фамилия]]="",0,1),0)</f>
        <v>0</v>
      </c>
      <c r="C276" s="68" t="str">
        <f>IF([1]Финиш!$C265=[1]Финиш!$F$6,[1]Финиш!B265,"")</f>
        <v/>
      </c>
      <c r="D276" s="69" t="str">
        <f>IF([1]Финиш!$C265=[1]Финиш!$F$6,[1]Финиш!E265,"")</f>
        <v/>
      </c>
      <c r="E276" s="70" t="str">
        <f>IFERROR(IF([1]Финиш!C265=[1]Финиш!$F$6,MID([1]Финиш!G265,1,FIND(" ",[1]Финиш!G265)-1),""),"")</f>
        <v/>
      </c>
      <c r="F276" s="77" t="str">
        <f>IFERROR(IF([1]Финиш!C265=[1]Финиш!$F$6,MID([1]Финиш!G265,FIND(" ",[1]Финиш!G265)+1,100),""),"")</f>
        <v/>
      </c>
      <c r="G276" s="72" t="str">
        <f>IF([1]Финиш!$C265=[1]Финиш!$F$6,[1]Финиш!H265,"")</f>
        <v/>
      </c>
      <c r="H276" s="34" t="str">
        <f>IF([1]Финиш!$C265=[1]Финиш!$F$6,[1]Финиш!N265,"")</f>
        <v/>
      </c>
      <c r="I276" s="35" t="str">
        <f>IF([1]Финиш!$C265=[1]Финиш!$F$6,[1]Финиш!P265,"")</f>
        <v/>
      </c>
      <c r="J276" s="36" t="str">
        <f>IF([1]Финиш!$C265=[1]Финиш!$F$6,[1]Финиш!F265,"")</f>
        <v/>
      </c>
      <c r="K276" s="37" t="str">
        <f>IF([1]Финиш!$C265=[1]Финиш!$F$6,[1]Финиш!D265,"")</f>
        <v/>
      </c>
      <c r="L276" s="37" t="str">
        <f>IF([1]Финиш!$C265=[1]Финиш!$F$6,[1]Финиш!J265,"")</f>
        <v/>
      </c>
    </row>
    <row r="277" spans="1:12" hidden="1" x14ac:dyDescent="0.25">
      <c r="A277" s="58">
        <f>IFERROR(IF(Дист_4Ж1922263034[[#This Row],[Фамилия]]="",0,1),0)</f>
        <v>0</v>
      </c>
      <c r="C277" s="68" t="str">
        <f>IF([1]Финиш!$C266=[1]Финиш!$F$6,[1]Финиш!B266,"")</f>
        <v/>
      </c>
      <c r="D277" s="69" t="str">
        <f>IF([1]Финиш!$C266=[1]Финиш!$F$6,[1]Финиш!E266,"")</f>
        <v/>
      </c>
      <c r="E277" s="70" t="str">
        <f>IFERROR(IF([1]Финиш!C266=[1]Финиш!$F$6,MID([1]Финиш!G266,1,FIND(" ",[1]Финиш!G266)-1),""),"")</f>
        <v/>
      </c>
      <c r="F277" s="77" t="str">
        <f>IFERROR(IF([1]Финиш!C266=[1]Финиш!$F$6,MID([1]Финиш!G266,FIND(" ",[1]Финиш!G266)+1,100),""),"")</f>
        <v/>
      </c>
      <c r="G277" s="72" t="str">
        <f>IF([1]Финиш!$C266=[1]Финиш!$F$6,[1]Финиш!H266,"")</f>
        <v/>
      </c>
      <c r="H277" s="34" t="str">
        <f>IF([1]Финиш!$C266=[1]Финиш!$F$6,[1]Финиш!N266,"")</f>
        <v/>
      </c>
      <c r="I277" s="35" t="str">
        <f>IF([1]Финиш!$C266=[1]Финиш!$F$6,[1]Финиш!P266,"")</f>
        <v/>
      </c>
      <c r="J277" s="36" t="str">
        <f>IF([1]Финиш!$C266=[1]Финиш!$F$6,[1]Финиш!F266,"")</f>
        <v/>
      </c>
      <c r="K277" s="37" t="str">
        <f>IF([1]Финиш!$C266=[1]Финиш!$F$6,[1]Финиш!D266,"")</f>
        <v/>
      </c>
      <c r="L277" s="37" t="str">
        <f>IF([1]Финиш!$C266=[1]Финиш!$F$6,[1]Финиш!J266,"")</f>
        <v/>
      </c>
    </row>
    <row r="278" spans="1:12" hidden="1" x14ac:dyDescent="0.25">
      <c r="A278" s="58">
        <f>IFERROR(IF(Дист_4Ж1922263034[[#This Row],[Фамилия]]="",0,1),0)</f>
        <v>0</v>
      </c>
      <c r="C278" s="68" t="str">
        <f>IF([1]Финиш!$C267=[1]Финиш!$F$6,[1]Финиш!B267,"")</f>
        <v/>
      </c>
      <c r="D278" s="69" t="str">
        <f>IF([1]Финиш!$C267=[1]Финиш!$F$6,[1]Финиш!E267,"")</f>
        <v/>
      </c>
      <c r="E278" s="70" t="str">
        <f>IFERROR(IF([1]Финиш!C267=[1]Финиш!$F$6,MID([1]Финиш!G267,1,FIND(" ",[1]Финиш!G267)-1),""),"")</f>
        <v/>
      </c>
      <c r="F278" s="77" t="str">
        <f>IFERROR(IF([1]Финиш!C267=[1]Финиш!$F$6,MID([1]Финиш!G267,FIND(" ",[1]Финиш!G267)+1,100),""),"")</f>
        <v/>
      </c>
      <c r="G278" s="72" t="str">
        <f>IF([1]Финиш!$C267=[1]Финиш!$F$6,[1]Финиш!H267,"")</f>
        <v/>
      </c>
      <c r="H278" s="34" t="str">
        <f>IF([1]Финиш!$C267=[1]Финиш!$F$6,[1]Финиш!N267,"")</f>
        <v/>
      </c>
      <c r="I278" s="35" t="str">
        <f>IF([1]Финиш!$C267=[1]Финиш!$F$6,[1]Финиш!P267,"")</f>
        <v/>
      </c>
      <c r="J278" s="36" t="str">
        <f>IF([1]Финиш!$C267=[1]Финиш!$F$6,[1]Финиш!F267,"")</f>
        <v/>
      </c>
      <c r="K278" s="37" t="str">
        <f>IF([1]Финиш!$C267=[1]Финиш!$F$6,[1]Финиш!D267,"")</f>
        <v/>
      </c>
      <c r="L278" s="37" t="str">
        <f>IF([1]Финиш!$C267=[1]Финиш!$F$6,[1]Финиш!J267,"")</f>
        <v/>
      </c>
    </row>
    <row r="279" spans="1:12" hidden="1" x14ac:dyDescent="0.25">
      <c r="A279" s="58">
        <f>IFERROR(IF(Дист_4Ж1922263034[[#This Row],[Фамилия]]="",0,1),0)</f>
        <v>0</v>
      </c>
      <c r="C279" s="68" t="str">
        <f>IF([1]Финиш!$C268=[1]Финиш!$F$6,[1]Финиш!B268,"")</f>
        <v/>
      </c>
      <c r="D279" s="69" t="str">
        <f>IF([1]Финиш!$C268=[1]Финиш!$F$6,[1]Финиш!E268,"")</f>
        <v/>
      </c>
      <c r="E279" s="70" t="str">
        <f>IFERROR(IF([1]Финиш!C268=[1]Финиш!$F$6,MID([1]Финиш!G268,1,FIND(" ",[1]Финиш!G268)-1),""),"")</f>
        <v/>
      </c>
      <c r="F279" s="77" t="str">
        <f>IFERROR(IF([1]Финиш!C268=[1]Финиш!$F$6,MID([1]Финиш!G268,FIND(" ",[1]Финиш!G268)+1,100),""),"")</f>
        <v/>
      </c>
      <c r="G279" s="72" t="str">
        <f>IF([1]Финиш!$C268=[1]Финиш!$F$6,[1]Финиш!H268,"")</f>
        <v/>
      </c>
      <c r="H279" s="34" t="str">
        <f>IF([1]Финиш!$C268=[1]Финиш!$F$6,[1]Финиш!N268,"")</f>
        <v/>
      </c>
      <c r="I279" s="35" t="str">
        <f>IF([1]Финиш!$C268=[1]Финиш!$F$6,[1]Финиш!P268,"")</f>
        <v/>
      </c>
      <c r="J279" s="36" t="str">
        <f>IF([1]Финиш!$C268=[1]Финиш!$F$6,[1]Финиш!F268,"")</f>
        <v/>
      </c>
      <c r="K279" s="37" t="str">
        <f>IF([1]Финиш!$C268=[1]Финиш!$F$6,[1]Финиш!D268,"")</f>
        <v/>
      </c>
      <c r="L279" s="37" t="str">
        <f>IF([1]Финиш!$C268=[1]Финиш!$F$6,[1]Финиш!J268,"")</f>
        <v/>
      </c>
    </row>
    <row r="280" spans="1:12" hidden="1" x14ac:dyDescent="0.25">
      <c r="A280" s="58">
        <f>IFERROR(IF(Дист_4Ж1922263034[[#This Row],[Фамилия]]="",0,1),0)</f>
        <v>0</v>
      </c>
      <c r="C280" s="68" t="str">
        <f>IF([1]Финиш!$C269=[1]Финиш!$F$6,[1]Финиш!B269,"")</f>
        <v/>
      </c>
      <c r="D280" s="69" t="str">
        <f>IF([1]Финиш!$C269=[1]Финиш!$F$6,[1]Финиш!E269,"")</f>
        <v/>
      </c>
      <c r="E280" s="70" t="str">
        <f>IFERROR(IF([1]Финиш!C269=[1]Финиш!$F$6,MID([1]Финиш!G269,1,FIND(" ",[1]Финиш!G269)-1),""),"")</f>
        <v/>
      </c>
      <c r="F280" s="77" t="str">
        <f>IFERROR(IF([1]Финиш!C269=[1]Финиш!$F$6,MID([1]Финиш!G269,FIND(" ",[1]Финиш!G269)+1,100),""),"")</f>
        <v/>
      </c>
      <c r="G280" s="72" t="str">
        <f>IF([1]Финиш!$C269=[1]Финиш!$F$6,[1]Финиш!H269,"")</f>
        <v/>
      </c>
      <c r="H280" s="34" t="str">
        <f>IF([1]Финиш!$C269=[1]Финиш!$F$6,[1]Финиш!N269,"")</f>
        <v/>
      </c>
      <c r="I280" s="35" t="str">
        <f>IF([1]Финиш!$C269=[1]Финиш!$F$6,[1]Финиш!P269,"")</f>
        <v/>
      </c>
      <c r="J280" s="36" t="str">
        <f>IF([1]Финиш!$C269=[1]Финиш!$F$6,[1]Финиш!F269,"")</f>
        <v/>
      </c>
      <c r="K280" s="37" t="str">
        <f>IF([1]Финиш!$C269=[1]Финиш!$F$6,[1]Финиш!D269,"")</f>
        <v/>
      </c>
      <c r="L280" s="37" t="str">
        <f>IF([1]Финиш!$C269=[1]Финиш!$F$6,[1]Финиш!J269,"")</f>
        <v/>
      </c>
    </row>
    <row r="281" spans="1:12" hidden="1" x14ac:dyDescent="0.25">
      <c r="A281" s="58">
        <f>IFERROR(IF(Дист_4Ж1922263034[[#This Row],[Фамилия]]="",0,1),0)</f>
        <v>0</v>
      </c>
      <c r="C281" s="68" t="str">
        <f>IF([1]Финиш!$C270=[1]Финиш!$F$6,[1]Финиш!B270,"")</f>
        <v/>
      </c>
      <c r="D281" s="69" t="str">
        <f>IF([1]Финиш!$C270=[1]Финиш!$F$6,[1]Финиш!E270,"")</f>
        <v/>
      </c>
      <c r="E281" s="70" t="str">
        <f>IFERROR(IF([1]Финиш!C270=[1]Финиш!$F$6,MID([1]Финиш!G270,1,FIND(" ",[1]Финиш!G270)-1),""),"")</f>
        <v/>
      </c>
      <c r="F281" s="77" t="str">
        <f>IFERROR(IF([1]Финиш!C270=[1]Финиш!$F$6,MID([1]Финиш!G270,FIND(" ",[1]Финиш!G270)+1,100),""),"")</f>
        <v/>
      </c>
      <c r="G281" s="72" t="str">
        <f>IF([1]Финиш!$C270=[1]Финиш!$F$6,[1]Финиш!H270,"")</f>
        <v/>
      </c>
      <c r="H281" s="34" t="str">
        <f>IF([1]Финиш!$C270=[1]Финиш!$F$6,[1]Финиш!N270,"")</f>
        <v/>
      </c>
      <c r="I281" s="35" t="str">
        <f>IF([1]Финиш!$C270=[1]Финиш!$F$6,[1]Финиш!P270,"")</f>
        <v/>
      </c>
      <c r="J281" s="36" t="str">
        <f>IF([1]Финиш!$C270=[1]Финиш!$F$6,[1]Финиш!F270,"")</f>
        <v/>
      </c>
      <c r="K281" s="37" t="str">
        <f>IF([1]Финиш!$C270=[1]Финиш!$F$6,[1]Финиш!D270,"")</f>
        <v/>
      </c>
      <c r="L281" s="37" t="str">
        <f>IF([1]Финиш!$C270=[1]Финиш!$F$6,[1]Финиш!J270,"")</f>
        <v/>
      </c>
    </row>
    <row r="282" spans="1:12" hidden="1" x14ac:dyDescent="0.25">
      <c r="A282" s="58">
        <f>IFERROR(IF(Дист_4Ж1922263034[[#This Row],[Фамилия]]="",0,1),0)</f>
        <v>0</v>
      </c>
      <c r="C282" s="68" t="str">
        <f>IF([1]Финиш!$C271=[1]Финиш!$F$6,[1]Финиш!B271,"")</f>
        <v/>
      </c>
      <c r="D282" s="69" t="str">
        <f>IF([1]Финиш!$C271=[1]Финиш!$F$6,[1]Финиш!E271,"")</f>
        <v/>
      </c>
      <c r="E282" s="70" t="str">
        <f>IFERROR(IF([1]Финиш!C271=[1]Финиш!$F$6,MID([1]Финиш!G271,1,FIND(" ",[1]Финиш!G271)-1),""),"")</f>
        <v/>
      </c>
      <c r="F282" s="77" t="str">
        <f>IFERROR(IF([1]Финиш!C271=[1]Финиш!$F$6,MID([1]Финиш!G271,FIND(" ",[1]Финиш!G271)+1,100),""),"")</f>
        <v/>
      </c>
      <c r="G282" s="72" t="str">
        <f>IF([1]Финиш!$C271=[1]Финиш!$F$6,[1]Финиш!H271,"")</f>
        <v/>
      </c>
      <c r="H282" s="34" t="str">
        <f>IF([1]Финиш!$C271=[1]Финиш!$F$6,[1]Финиш!N271,"")</f>
        <v/>
      </c>
      <c r="I282" s="35" t="str">
        <f>IF([1]Финиш!$C271=[1]Финиш!$F$6,[1]Финиш!P271,"")</f>
        <v/>
      </c>
      <c r="J282" s="36" t="str">
        <f>IF([1]Финиш!$C271=[1]Финиш!$F$6,[1]Финиш!F271,"")</f>
        <v/>
      </c>
      <c r="K282" s="37" t="str">
        <f>IF([1]Финиш!$C271=[1]Финиш!$F$6,[1]Финиш!D271,"")</f>
        <v/>
      </c>
      <c r="L282" s="37" t="str">
        <f>IF([1]Финиш!$C271=[1]Финиш!$F$6,[1]Финиш!J271,"")</f>
        <v/>
      </c>
    </row>
    <row r="283" spans="1:12" hidden="1" x14ac:dyDescent="0.25">
      <c r="A283" s="58">
        <f>IFERROR(IF(Дист_4Ж1922263034[[#This Row],[Фамилия]]="",0,1),0)</f>
        <v>0</v>
      </c>
      <c r="C283" s="68" t="str">
        <f>IF([1]Финиш!$C272=[1]Финиш!$F$6,[1]Финиш!B272,"")</f>
        <v/>
      </c>
      <c r="D283" s="69" t="str">
        <f>IF([1]Финиш!$C272=[1]Финиш!$F$6,[1]Финиш!E272,"")</f>
        <v/>
      </c>
      <c r="E283" s="70" t="str">
        <f>IFERROR(IF([1]Финиш!C272=[1]Финиш!$F$6,MID([1]Финиш!G272,1,FIND(" ",[1]Финиш!G272)-1),""),"")</f>
        <v/>
      </c>
      <c r="F283" s="77" t="str">
        <f>IFERROR(IF([1]Финиш!C272=[1]Финиш!$F$6,MID([1]Финиш!G272,FIND(" ",[1]Финиш!G272)+1,100),""),"")</f>
        <v/>
      </c>
      <c r="G283" s="72" t="str">
        <f>IF([1]Финиш!$C272=[1]Финиш!$F$6,[1]Финиш!H272,"")</f>
        <v/>
      </c>
      <c r="H283" s="34" t="str">
        <f>IF([1]Финиш!$C272=[1]Финиш!$F$6,[1]Финиш!N272,"")</f>
        <v/>
      </c>
      <c r="I283" s="35" t="str">
        <f>IF([1]Финиш!$C272=[1]Финиш!$F$6,[1]Финиш!P272,"")</f>
        <v/>
      </c>
      <c r="J283" s="36" t="str">
        <f>IF([1]Финиш!$C272=[1]Финиш!$F$6,[1]Финиш!F272,"")</f>
        <v/>
      </c>
      <c r="K283" s="37" t="str">
        <f>IF([1]Финиш!$C272=[1]Финиш!$F$6,[1]Финиш!D272,"")</f>
        <v/>
      </c>
      <c r="L283" s="37" t="str">
        <f>IF([1]Финиш!$C272=[1]Финиш!$F$6,[1]Финиш!J272,"")</f>
        <v/>
      </c>
    </row>
    <row r="284" spans="1:12" hidden="1" x14ac:dyDescent="0.25">
      <c r="A284" s="58">
        <f>IFERROR(IF(Дист_4Ж1922263034[[#This Row],[Фамилия]]="",0,1),0)</f>
        <v>0</v>
      </c>
      <c r="C284" s="68" t="str">
        <f>IF([1]Финиш!$C273=[1]Финиш!$F$6,[1]Финиш!B273,"")</f>
        <v/>
      </c>
      <c r="D284" s="69" t="str">
        <f>IF([1]Финиш!$C273=[1]Финиш!$F$6,[1]Финиш!E273,"")</f>
        <v/>
      </c>
      <c r="E284" s="70" t="str">
        <f>IFERROR(IF([1]Финиш!C273=[1]Финиш!$F$6,MID([1]Финиш!G273,1,FIND(" ",[1]Финиш!G273)-1),""),"")</f>
        <v/>
      </c>
      <c r="F284" s="77" t="str">
        <f>IFERROR(IF([1]Финиш!C273=[1]Финиш!$F$6,MID([1]Финиш!G273,FIND(" ",[1]Финиш!G273)+1,100),""),"")</f>
        <v/>
      </c>
      <c r="G284" s="72" t="str">
        <f>IF([1]Финиш!$C273=[1]Финиш!$F$6,[1]Финиш!H273,"")</f>
        <v/>
      </c>
      <c r="H284" s="34" t="str">
        <f>IF([1]Финиш!$C273=[1]Финиш!$F$6,[1]Финиш!N273,"")</f>
        <v/>
      </c>
      <c r="I284" s="35" t="str">
        <f>IF([1]Финиш!$C273=[1]Финиш!$F$6,[1]Финиш!P273,"")</f>
        <v/>
      </c>
      <c r="J284" s="36" t="str">
        <f>IF([1]Финиш!$C273=[1]Финиш!$F$6,[1]Финиш!F273,"")</f>
        <v/>
      </c>
      <c r="K284" s="37" t="str">
        <f>IF([1]Финиш!$C273=[1]Финиш!$F$6,[1]Финиш!D273,"")</f>
        <v/>
      </c>
      <c r="L284" s="37" t="str">
        <f>IF([1]Финиш!$C273=[1]Финиш!$F$6,[1]Финиш!J273,"")</f>
        <v/>
      </c>
    </row>
    <row r="285" spans="1:12" hidden="1" x14ac:dyDescent="0.25">
      <c r="A285" s="58">
        <f>IFERROR(IF(Дист_4Ж1922263034[[#This Row],[Фамилия]]="",0,1),0)</f>
        <v>0</v>
      </c>
      <c r="C285" s="68" t="str">
        <f>IF([1]Финиш!$C274=[1]Финиш!$F$6,[1]Финиш!B274,"")</f>
        <v/>
      </c>
      <c r="D285" s="69" t="str">
        <f>IF([1]Финиш!$C274=[1]Финиш!$F$6,[1]Финиш!E274,"")</f>
        <v/>
      </c>
      <c r="E285" s="70" t="str">
        <f>IFERROR(IF([1]Финиш!C274=[1]Финиш!$F$6,MID([1]Финиш!G274,1,FIND(" ",[1]Финиш!G274)-1),""),"")</f>
        <v/>
      </c>
      <c r="F285" s="77" t="str">
        <f>IFERROR(IF([1]Финиш!C274=[1]Финиш!$F$6,MID([1]Финиш!G274,FIND(" ",[1]Финиш!G274)+1,100),""),"")</f>
        <v/>
      </c>
      <c r="G285" s="72" t="str">
        <f>IF([1]Финиш!$C274=[1]Финиш!$F$6,[1]Финиш!H274,"")</f>
        <v/>
      </c>
      <c r="H285" s="34" t="str">
        <f>IF([1]Финиш!$C274=[1]Финиш!$F$6,[1]Финиш!N274,"")</f>
        <v/>
      </c>
      <c r="I285" s="35" t="str">
        <f>IF([1]Финиш!$C274=[1]Финиш!$F$6,[1]Финиш!P274,"")</f>
        <v/>
      </c>
      <c r="J285" s="36" t="str">
        <f>IF([1]Финиш!$C274=[1]Финиш!$F$6,[1]Финиш!F274,"")</f>
        <v/>
      </c>
      <c r="K285" s="37" t="str">
        <f>IF([1]Финиш!$C274=[1]Финиш!$F$6,[1]Финиш!D274,"")</f>
        <v/>
      </c>
      <c r="L285" s="37" t="str">
        <f>IF([1]Финиш!$C274=[1]Финиш!$F$6,[1]Финиш!J274,"")</f>
        <v/>
      </c>
    </row>
    <row r="286" spans="1:12" hidden="1" x14ac:dyDescent="0.25">
      <c r="A286" s="58">
        <f>IFERROR(IF(Дист_4Ж1922263034[[#This Row],[Фамилия]]="",0,1),0)</f>
        <v>0</v>
      </c>
      <c r="C286" s="68" t="str">
        <f>IF([1]Финиш!$C275=[1]Финиш!$F$6,[1]Финиш!B275,"")</f>
        <v/>
      </c>
      <c r="D286" s="69" t="str">
        <f>IF([1]Финиш!$C275=[1]Финиш!$F$6,[1]Финиш!E275,"")</f>
        <v/>
      </c>
      <c r="E286" s="70" t="str">
        <f>IFERROR(IF([1]Финиш!C275=[1]Финиш!$F$6,MID([1]Финиш!G275,1,FIND(" ",[1]Финиш!G275)-1),""),"")</f>
        <v/>
      </c>
      <c r="F286" s="77" t="str">
        <f>IFERROR(IF([1]Финиш!C275=[1]Финиш!$F$6,MID([1]Финиш!G275,FIND(" ",[1]Финиш!G275)+1,100),""),"")</f>
        <v/>
      </c>
      <c r="G286" s="72" t="str">
        <f>IF([1]Финиш!$C275=[1]Финиш!$F$6,[1]Финиш!H275,"")</f>
        <v/>
      </c>
      <c r="H286" s="34" t="str">
        <f>IF([1]Финиш!$C275=[1]Финиш!$F$6,[1]Финиш!N275,"")</f>
        <v/>
      </c>
      <c r="I286" s="35" t="str">
        <f>IF([1]Финиш!$C275=[1]Финиш!$F$6,[1]Финиш!P275,"")</f>
        <v/>
      </c>
      <c r="J286" s="36" t="str">
        <f>IF([1]Финиш!$C275=[1]Финиш!$F$6,[1]Финиш!F275,"")</f>
        <v/>
      </c>
      <c r="K286" s="37" t="str">
        <f>IF([1]Финиш!$C275=[1]Финиш!$F$6,[1]Финиш!D275,"")</f>
        <v/>
      </c>
      <c r="L286" s="37" t="str">
        <f>IF([1]Финиш!$C275=[1]Финиш!$F$6,[1]Финиш!J275,"")</f>
        <v/>
      </c>
    </row>
    <row r="287" spans="1:12" hidden="1" x14ac:dyDescent="0.25">
      <c r="A287" s="58">
        <f>IFERROR(IF(Дист_4Ж1922263034[[#This Row],[Фамилия]]="",0,1),0)</f>
        <v>0</v>
      </c>
      <c r="C287" s="68" t="str">
        <f>IF([1]Финиш!$C276=[1]Финиш!$F$6,[1]Финиш!B276,"")</f>
        <v/>
      </c>
      <c r="D287" s="69" t="str">
        <f>IF([1]Финиш!$C276=[1]Финиш!$F$6,[1]Финиш!E276,"")</f>
        <v/>
      </c>
      <c r="E287" s="70" t="str">
        <f>IFERROR(IF([1]Финиш!C276=[1]Финиш!$F$6,MID([1]Финиш!G276,1,FIND(" ",[1]Финиш!G276)-1),""),"")</f>
        <v/>
      </c>
      <c r="F287" s="77" t="str">
        <f>IFERROR(IF([1]Финиш!C276=[1]Финиш!$F$6,MID([1]Финиш!G276,FIND(" ",[1]Финиш!G276)+1,100),""),"")</f>
        <v/>
      </c>
      <c r="G287" s="72" t="str">
        <f>IF([1]Финиш!$C276=[1]Финиш!$F$6,[1]Финиш!H276,"")</f>
        <v/>
      </c>
      <c r="H287" s="34" t="str">
        <f>IF([1]Финиш!$C276=[1]Финиш!$F$6,[1]Финиш!N276,"")</f>
        <v/>
      </c>
      <c r="I287" s="35" t="str">
        <f>IF([1]Финиш!$C276=[1]Финиш!$F$6,[1]Финиш!P276,"")</f>
        <v/>
      </c>
      <c r="J287" s="36" t="str">
        <f>IF([1]Финиш!$C276=[1]Финиш!$F$6,[1]Финиш!F276,"")</f>
        <v/>
      </c>
      <c r="K287" s="37" t="str">
        <f>IF([1]Финиш!$C276=[1]Финиш!$F$6,[1]Финиш!D276,"")</f>
        <v/>
      </c>
      <c r="L287" s="37" t="str">
        <f>IF([1]Финиш!$C276=[1]Финиш!$F$6,[1]Финиш!J276,"")</f>
        <v/>
      </c>
    </row>
    <row r="288" spans="1:12" hidden="1" x14ac:dyDescent="0.25">
      <c r="A288" s="58">
        <f>IFERROR(IF(Дист_4Ж1922263034[[#This Row],[Фамилия]]="",0,1),0)</f>
        <v>0</v>
      </c>
      <c r="C288" s="68" t="str">
        <f>IF([1]Финиш!$C277=[1]Финиш!$F$6,[1]Финиш!B277,"")</f>
        <v/>
      </c>
      <c r="D288" s="69" t="str">
        <f>IF([1]Финиш!$C277=[1]Финиш!$F$6,[1]Финиш!E277,"")</f>
        <v/>
      </c>
      <c r="E288" s="70" t="str">
        <f>IFERROR(IF([1]Финиш!C277=[1]Финиш!$F$6,MID([1]Финиш!G277,1,FIND(" ",[1]Финиш!G277)-1),""),"")</f>
        <v/>
      </c>
      <c r="F288" s="77" t="str">
        <f>IFERROR(IF([1]Финиш!C277=[1]Финиш!$F$6,MID([1]Финиш!G277,FIND(" ",[1]Финиш!G277)+1,100),""),"")</f>
        <v/>
      </c>
      <c r="G288" s="72" t="str">
        <f>IF([1]Финиш!$C277=[1]Финиш!$F$6,[1]Финиш!H277,"")</f>
        <v/>
      </c>
      <c r="H288" s="34" t="str">
        <f>IF([1]Финиш!$C277=[1]Финиш!$F$6,[1]Финиш!N277,"")</f>
        <v/>
      </c>
      <c r="I288" s="35" t="str">
        <f>IF([1]Финиш!$C277=[1]Финиш!$F$6,[1]Финиш!P277,"")</f>
        <v/>
      </c>
      <c r="J288" s="36" t="str">
        <f>IF([1]Финиш!$C277=[1]Финиш!$F$6,[1]Финиш!F277,"")</f>
        <v/>
      </c>
      <c r="K288" s="37" t="str">
        <f>IF([1]Финиш!$C277=[1]Финиш!$F$6,[1]Финиш!D277,"")</f>
        <v/>
      </c>
      <c r="L288" s="37" t="str">
        <f>IF([1]Финиш!$C277=[1]Финиш!$F$6,[1]Финиш!J277,"")</f>
        <v/>
      </c>
    </row>
    <row r="289" spans="1:12" hidden="1" x14ac:dyDescent="0.25">
      <c r="A289" s="58">
        <f>IFERROR(IF(Дист_4Ж1922263034[[#This Row],[Фамилия]]="",0,1),0)</f>
        <v>0</v>
      </c>
      <c r="C289" s="68" t="str">
        <f>IF([1]Финиш!$C278=[1]Финиш!$F$6,[1]Финиш!B278,"")</f>
        <v/>
      </c>
      <c r="D289" s="69" t="str">
        <f>IF([1]Финиш!$C278=[1]Финиш!$F$6,[1]Финиш!E278,"")</f>
        <v/>
      </c>
      <c r="E289" s="70" t="str">
        <f>IFERROR(IF([1]Финиш!C278=[1]Финиш!$F$6,MID([1]Финиш!G278,1,FIND(" ",[1]Финиш!G278)-1),""),"")</f>
        <v/>
      </c>
      <c r="F289" s="77" t="str">
        <f>IFERROR(IF([1]Финиш!C278=[1]Финиш!$F$6,MID([1]Финиш!G278,FIND(" ",[1]Финиш!G278)+1,100),""),"")</f>
        <v/>
      </c>
      <c r="G289" s="72" t="str">
        <f>IF([1]Финиш!$C278=[1]Финиш!$F$6,[1]Финиш!H278,"")</f>
        <v/>
      </c>
      <c r="H289" s="34" t="str">
        <f>IF([1]Финиш!$C278=[1]Финиш!$F$6,[1]Финиш!N278,"")</f>
        <v/>
      </c>
      <c r="I289" s="35" t="str">
        <f>IF([1]Финиш!$C278=[1]Финиш!$F$6,[1]Финиш!P278,"")</f>
        <v/>
      </c>
      <c r="J289" s="36" t="str">
        <f>IF([1]Финиш!$C278=[1]Финиш!$F$6,[1]Финиш!F278,"")</f>
        <v/>
      </c>
      <c r="K289" s="37" t="str">
        <f>IF([1]Финиш!$C278=[1]Финиш!$F$6,[1]Финиш!D278,"")</f>
        <v/>
      </c>
      <c r="L289" s="37" t="str">
        <f>IF([1]Финиш!$C278=[1]Финиш!$F$6,[1]Финиш!J278,"")</f>
        <v/>
      </c>
    </row>
    <row r="290" spans="1:12" hidden="1" x14ac:dyDescent="0.25">
      <c r="A290" s="58">
        <f>IFERROR(IF(Дист_4Ж1922263034[[#This Row],[Фамилия]]="",0,1),0)</f>
        <v>0</v>
      </c>
      <c r="C290" s="68" t="str">
        <f>IF([1]Финиш!$C279=[1]Финиш!$F$6,[1]Финиш!B279,"")</f>
        <v/>
      </c>
      <c r="D290" s="69" t="str">
        <f>IF([1]Финиш!$C279=[1]Финиш!$F$6,[1]Финиш!E279,"")</f>
        <v/>
      </c>
      <c r="E290" s="70" t="str">
        <f>IFERROR(IF([1]Финиш!C279=[1]Финиш!$F$6,MID([1]Финиш!G279,1,FIND(" ",[1]Финиш!G279)-1),""),"")</f>
        <v/>
      </c>
      <c r="F290" s="77" t="str">
        <f>IFERROR(IF([1]Финиш!C279=[1]Финиш!$F$6,MID([1]Финиш!G279,FIND(" ",[1]Финиш!G279)+1,100),""),"")</f>
        <v/>
      </c>
      <c r="G290" s="72" t="str">
        <f>IF([1]Финиш!$C279=[1]Финиш!$F$6,[1]Финиш!H279,"")</f>
        <v/>
      </c>
      <c r="H290" s="34" t="str">
        <f>IF([1]Финиш!$C279=[1]Финиш!$F$6,[1]Финиш!N279,"")</f>
        <v/>
      </c>
      <c r="I290" s="35" t="str">
        <f>IF([1]Финиш!$C279=[1]Финиш!$F$6,[1]Финиш!P279,"")</f>
        <v/>
      </c>
      <c r="J290" s="36" t="str">
        <f>IF([1]Финиш!$C279=[1]Финиш!$F$6,[1]Финиш!F279,"")</f>
        <v/>
      </c>
      <c r="K290" s="37" t="str">
        <f>IF([1]Финиш!$C279=[1]Финиш!$F$6,[1]Финиш!D279,"")</f>
        <v/>
      </c>
      <c r="L290" s="37" t="str">
        <f>IF([1]Финиш!$C279=[1]Финиш!$F$6,[1]Финиш!J279,"")</f>
        <v/>
      </c>
    </row>
    <row r="291" spans="1:12" hidden="1" x14ac:dyDescent="0.25">
      <c r="A291" s="58">
        <f>IFERROR(IF(Дист_4Ж1922263034[[#This Row],[Фамилия]]="",0,1),0)</f>
        <v>0</v>
      </c>
      <c r="C291" s="68" t="str">
        <f>IF([1]Финиш!$C280=[1]Финиш!$F$6,[1]Финиш!B280,"")</f>
        <v/>
      </c>
      <c r="D291" s="69" t="str">
        <f>IF([1]Финиш!$C280=[1]Финиш!$F$6,[1]Финиш!E280,"")</f>
        <v/>
      </c>
      <c r="E291" s="70" t="str">
        <f>IFERROR(IF([1]Финиш!C280=[1]Финиш!$F$6,MID([1]Финиш!G280,1,FIND(" ",[1]Финиш!G280)-1),""),"")</f>
        <v/>
      </c>
      <c r="F291" s="77" t="str">
        <f>IFERROR(IF([1]Финиш!C280=[1]Финиш!$F$6,MID([1]Финиш!G280,FIND(" ",[1]Финиш!G280)+1,100),""),"")</f>
        <v/>
      </c>
      <c r="G291" s="72" t="str">
        <f>IF([1]Финиш!$C280=[1]Финиш!$F$6,[1]Финиш!H280,"")</f>
        <v/>
      </c>
      <c r="H291" s="34" t="str">
        <f>IF([1]Финиш!$C280=[1]Финиш!$F$6,[1]Финиш!N280,"")</f>
        <v/>
      </c>
      <c r="I291" s="35" t="str">
        <f>IF([1]Финиш!$C280=[1]Финиш!$F$6,[1]Финиш!P280,"")</f>
        <v/>
      </c>
      <c r="J291" s="36" t="str">
        <f>IF([1]Финиш!$C280=[1]Финиш!$F$6,[1]Финиш!F280,"")</f>
        <v/>
      </c>
      <c r="K291" s="37" t="str">
        <f>IF([1]Финиш!$C280=[1]Финиш!$F$6,[1]Финиш!D280,"")</f>
        <v/>
      </c>
      <c r="L291" s="37" t="str">
        <f>IF([1]Финиш!$C280=[1]Финиш!$F$6,[1]Финиш!J280,"")</f>
        <v/>
      </c>
    </row>
    <row r="292" spans="1:12" hidden="1" x14ac:dyDescent="0.25">
      <c r="A292" s="58">
        <f>IFERROR(IF(Дист_4Ж1922263034[[#This Row],[Фамилия]]="",0,1),0)</f>
        <v>0</v>
      </c>
      <c r="C292" s="68" t="str">
        <f>IF([1]Финиш!$C281=[1]Финиш!$F$6,[1]Финиш!B281,"")</f>
        <v/>
      </c>
      <c r="D292" s="69" t="str">
        <f>IF([1]Финиш!$C281=[1]Финиш!$F$6,[1]Финиш!E281,"")</f>
        <v/>
      </c>
      <c r="E292" s="70" t="str">
        <f>IFERROR(IF([1]Финиш!C281=[1]Финиш!$F$6,MID([1]Финиш!G281,1,FIND(" ",[1]Финиш!G281)-1),""),"")</f>
        <v/>
      </c>
      <c r="F292" s="77" t="str">
        <f>IFERROR(IF([1]Финиш!C281=[1]Финиш!$F$6,MID([1]Финиш!G281,FIND(" ",[1]Финиш!G281)+1,100),""),"")</f>
        <v/>
      </c>
      <c r="G292" s="72" t="str">
        <f>IF([1]Финиш!$C281=[1]Финиш!$F$6,[1]Финиш!H281,"")</f>
        <v/>
      </c>
      <c r="H292" s="34" t="str">
        <f>IF([1]Финиш!$C281=[1]Финиш!$F$6,[1]Финиш!N281,"")</f>
        <v/>
      </c>
      <c r="I292" s="35" t="str">
        <f>IF([1]Финиш!$C281=[1]Финиш!$F$6,[1]Финиш!P281,"")</f>
        <v/>
      </c>
      <c r="J292" s="36" t="str">
        <f>IF([1]Финиш!$C281=[1]Финиш!$F$6,[1]Финиш!F281,"")</f>
        <v/>
      </c>
      <c r="K292" s="37" t="str">
        <f>IF([1]Финиш!$C281=[1]Финиш!$F$6,[1]Финиш!D281,"")</f>
        <v/>
      </c>
      <c r="L292" s="37" t="str">
        <f>IF([1]Финиш!$C281=[1]Финиш!$F$6,[1]Финиш!J281,"")</f>
        <v/>
      </c>
    </row>
    <row r="293" spans="1:12" hidden="1" x14ac:dyDescent="0.25">
      <c r="A293" s="58">
        <f>IFERROR(IF(Дист_4Ж1922263034[[#This Row],[Фамилия]]="",0,1),0)</f>
        <v>0</v>
      </c>
      <c r="C293" s="68" t="str">
        <f>IF([1]Финиш!$C282=[1]Финиш!$F$6,[1]Финиш!B282,"")</f>
        <v/>
      </c>
      <c r="D293" s="69" t="str">
        <f>IF([1]Финиш!$C282=[1]Финиш!$F$6,[1]Финиш!E282,"")</f>
        <v/>
      </c>
      <c r="E293" s="70" t="str">
        <f>IFERROR(IF([1]Финиш!C282=[1]Финиш!$F$6,MID([1]Финиш!G282,1,FIND(" ",[1]Финиш!G282)-1),""),"")</f>
        <v/>
      </c>
      <c r="F293" s="77" t="str">
        <f>IFERROR(IF([1]Финиш!C282=[1]Финиш!$F$6,MID([1]Финиш!G282,FIND(" ",[1]Финиш!G282)+1,100),""),"")</f>
        <v/>
      </c>
      <c r="G293" s="72" t="str">
        <f>IF([1]Финиш!$C282=[1]Финиш!$F$6,[1]Финиш!H282,"")</f>
        <v/>
      </c>
      <c r="H293" s="34" t="str">
        <f>IF([1]Финиш!$C282=[1]Финиш!$F$6,[1]Финиш!N282,"")</f>
        <v/>
      </c>
      <c r="I293" s="35" t="str">
        <f>IF([1]Финиш!$C282=[1]Финиш!$F$6,[1]Финиш!P282,"")</f>
        <v/>
      </c>
      <c r="J293" s="36" t="str">
        <f>IF([1]Финиш!$C282=[1]Финиш!$F$6,[1]Финиш!F282,"")</f>
        <v/>
      </c>
      <c r="K293" s="37" t="str">
        <f>IF([1]Финиш!$C282=[1]Финиш!$F$6,[1]Финиш!D282,"")</f>
        <v/>
      </c>
      <c r="L293" s="37" t="str">
        <f>IF([1]Финиш!$C282=[1]Финиш!$F$6,[1]Финиш!J282,"")</f>
        <v/>
      </c>
    </row>
    <row r="294" spans="1:12" hidden="1" x14ac:dyDescent="0.25">
      <c r="A294" s="58">
        <f>IFERROR(IF(Дист_4Ж1922263034[[#This Row],[Фамилия]]="",0,1),0)</f>
        <v>0</v>
      </c>
      <c r="C294" s="68" t="str">
        <f>IF([1]Финиш!$C283=[1]Финиш!$F$6,[1]Финиш!B283,"")</f>
        <v/>
      </c>
      <c r="D294" s="69" t="str">
        <f>IF([1]Финиш!$C283=[1]Финиш!$F$6,[1]Финиш!E283,"")</f>
        <v/>
      </c>
      <c r="E294" s="70" t="str">
        <f>IFERROR(IF([1]Финиш!C283=[1]Финиш!$F$6,MID([1]Финиш!G283,1,FIND(" ",[1]Финиш!G283)-1),""),"")</f>
        <v/>
      </c>
      <c r="F294" s="77" t="str">
        <f>IFERROR(IF([1]Финиш!C283=[1]Финиш!$F$6,MID([1]Финиш!G283,FIND(" ",[1]Финиш!G283)+1,100),""),"")</f>
        <v/>
      </c>
      <c r="G294" s="72" t="str">
        <f>IF([1]Финиш!$C283=[1]Финиш!$F$6,[1]Финиш!H283,"")</f>
        <v/>
      </c>
      <c r="H294" s="34" t="str">
        <f>IF([1]Финиш!$C283=[1]Финиш!$F$6,[1]Финиш!N283,"")</f>
        <v/>
      </c>
      <c r="I294" s="35" t="str">
        <f>IF([1]Финиш!$C283=[1]Финиш!$F$6,[1]Финиш!P283,"")</f>
        <v/>
      </c>
      <c r="J294" s="36" t="str">
        <f>IF([1]Финиш!$C283=[1]Финиш!$F$6,[1]Финиш!F283,"")</f>
        <v/>
      </c>
      <c r="K294" s="37" t="str">
        <f>IF([1]Финиш!$C283=[1]Финиш!$F$6,[1]Финиш!D283,"")</f>
        <v/>
      </c>
      <c r="L294" s="37" t="str">
        <f>IF([1]Финиш!$C283=[1]Финиш!$F$6,[1]Финиш!J283,"")</f>
        <v/>
      </c>
    </row>
    <row r="295" spans="1:12" hidden="1" x14ac:dyDescent="0.25">
      <c r="A295" s="58">
        <f>IFERROR(IF(Дист_4Ж1922263034[[#This Row],[Фамилия]]="",0,1),0)</f>
        <v>0</v>
      </c>
      <c r="C295" s="68" t="str">
        <f>IF([1]Финиш!$C284=[1]Финиш!$F$6,[1]Финиш!B284,"")</f>
        <v/>
      </c>
      <c r="D295" s="69" t="str">
        <f>IF([1]Финиш!$C284=[1]Финиш!$F$6,[1]Финиш!E284,"")</f>
        <v/>
      </c>
      <c r="E295" s="70" t="str">
        <f>IFERROR(IF([1]Финиш!C284=[1]Финиш!$F$6,MID([1]Финиш!G284,1,FIND(" ",[1]Финиш!G284)-1),""),"")</f>
        <v/>
      </c>
      <c r="F295" s="77" t="str">
        <f>IFERROR(IF([1]Финиш!C284=[1]Финиш!$F$6,MID([1]Финиш!G284,FIND(" ",[1]Финиш!G284)+1,100),""),"")</f>
        <v/>
      </c>
      <c r="G295" s="72" t="str">
        <f>IF([1]Финиш!$C284=[1]Финиш!$F$6,[1]Финиш!H284,"")</f>
        <v/>
      </c>
      <c r="H295" s="34" t="str">
        <f>IF([1]Финиш!$C284=[1]Финиш!$F$6,[1]Финиш!N284,"")</f>
        <v/>
      </c>
      <c r="I295" s="35" t="str">
        <f>IF([1]Финиш!$C284=[1]Финиш!$F$6,[1]Финиш!P284,"")</f>
        <v/>
      </c>
      <c r="J295" s="36" t="str">
        <f>IF([1]Финиш!$C284=[1]Финиш!$F$6,[1]Финиш!F284,"")</f>
        <v/>
      </c>
      <c r="K295" s="37" t="str">
        <f>IF([1]Финиш!$C284=[1]Финиш!$F$6,[1]Финиш!D284,"")</f>
        <v/>
      </c>
      <c r="L295" s="37" t="str">
        <f>IF([1]Финиш!$C284=[1]Финиш!$F$6,[1]Финиш!J284,"")</f>
        <v/>
      </c>
    </row>
    <row r="296" spans="1:12" hidden="1" x14ac:dyDescent="0.25">
      <c r="A296" s="58">
        <f>IFERROR(IF(Дист_4Ж1922263034[[#This Row],[Фамилия]]="",0,1),0)</f>
        <v>0</v>
      </c>
      <c r="C296" s="68" t="str">
        <f>IF([1]Финиш!$C285=[1]Финиш!$F$6,[1]Финиш!B285,"")</f>
        <v/>
      </c>
      <c r="D296" s="69" t="str">
        <f>IF([1]Финиш!$C285=[1]Финиш!$F$6,[1]Финиш!E285,"")</f>
        <v/>
      </c>
      <c r="E296" s="70" t="str">
        <f>IFERROR(IF([1]Финиш!C285=[1]Финиш!$F$6,MID([1]Финиш!G285,1,FIND(" ",[1]Финиш!G285)-1),""),"")</f>
        <v/>
      </c>
      <c r="F296" s="77" t="str">
        <f>IFERROR(IF([1]Финиш!C285=[1]Финиш!$F$6,MID([1]Финиш!G285,FIND(" ",[1]Финиш!G285)+1,100),""),"")</f>
        <v/>
      </c>
      <c r="G296" s="72" t="str">
        <f>IF([1]Финиш!$C285=[1]Финиш!$F$6,[1]Финиш!H285,"")</f>
        <v/>
      </c>
      <c r="H296" s="34" t="str">
        <f>IF([1]Финиш!$C285=[1]Финиш!$F$6,[1]Финиш!N285,"")</f>
        <v/>
      </c>
      <c r="I296" s="35" t="str">
        <f>IF([1]Финиш!$C285=[1]Финиш!$F$6,[1]Финиш!P285,"")</f>
        <v/>
      </c>
      <c r="J296" s="36" t="str">
        <f>IF([1]Финиш!$C285=[1]Финиш!$F$6,[1]Финиш!F285,"")</f>
        <v/>
      </c>
      <c r="K296" s="37" t="str">
        <f>IF([1]Финиш!$C285=[1]Финиш!$F$6,[1]Финиш!D285,"")</f>
        <v/>
      </c>
      <c r="L296" s="37" t="str">
        <f>IF([1]Финиш!$C285=[1]Финиш!$F$6,[1]Финиш!J285,"")</f>
        <v/>
      </c>
    </row>
    <row r="297" spans="1:12" hidden="1" x14ac:dyDescent="0.25">
      <c r="A297" s="58">
        <f>IFERROR(IF(Дист_4Ж1922263034[[#This Row],[Фамилия]]="",0,1),0)</f>
        <v>0</v>
      </c>
      <c r="C297" s="68" t="str">
        <f>IF([1]Финиш!$C286=[1]Финиш!$F$6,[1]Финиш!B286,"")</f>
        <v/>
      </c>
      <c r="D297" s="69" t="str">
        <f>IF([1]Финиш!$C286=[1]Финиш!$F$6,[1]Финиш!E286,"")</f>
        <v/>
      </c>
      <c r="E297" s="70" t="str">
        <f>IFERROR(IF([1]Финиш!C286=[1]Финиш!$F$6,MID([1]Финиш!G286,1,FIND(" ",[1]Финиш!G286)-1),""),"")</f>
        <v/>
      </c>
      <c r="F297" s="77" t="str">
        <f>IFERROR(IF([1]Финиш!C286=[1]Финиш!$F$6,MID([1]Финиш!G286,FIND(" ",[1]Финиш!G286)+1,100),""),"")</f>
        <v/>
      </c>
      <c r="G297" s="72" t="str">
        <f>IF([1]Финиш!$C286=[1]Финиш!$F$6,[1]Финиш!H286,"")</f>
        <v/>
      </c>
      <c r="H297" s="34" t="str">
        <f>IF([1]Финиш!$C286=[1]Финиш!$F$6,[1]Финиш!N286,"")</f>
        <v/>
      </c>
      <c r="I297" s="35" t="str">
        <f>IF([1]Финиш!$C286=[1]Финиш!$F$6,[1]Финиш!P286,"")</f>
        <v/>
      </c>
      <c r="J297" s="36" t="str">
        <f>IF([1]Финиш!$C286=[1]Финиш!$F$6,[1]Финиш!F286,"")</f>
        <v/>
      </c>
      <c r="K297" s="37" t="str">
        <f>IF([1]Финиш!$C286=[1]Финиш!$F$6,[1]Финиш!D286,"")</f>
        <v/>
      </c>
      <c r="L297" s="37" t="str">
        <f>IF([1]Финиш!$C286=[1]Финиш!$F$6,[1]Финиш!J286,"")</f>
        <v/>
      </c>
    </row>
    <row r="298" spans="1:12" hidden="1" x14ac:dyDescent="0.25">
      <c r="A298" s="58">
        <f>IFERROR(IF(Дист_4Ж1922263034[[#This Row],[Фамилия]]="",0,1),0)</f>
        <v>0</v>
      </c>
      <c r="C298" s="68" t="str">
        <f>IF([1]Финиш!$C287=[1]Финиш!$F$6,[1]Финиш!B287,"")</f>
        <v/>
      </c>
      <c r="D298" s="69" t="str">
        <f>IF([1]Финиш!$C287=[1]Финиш!$F$6,[1]Финиш!E287,"")</f>
        <v/>
      </c>
      <c r="E298" s="70" t="str">
        <f>IFERROR(IF([1]Финиш!C287=[1]Финиш!$F$6,MID([1]Финиш!G287,1,FIND(" ",[1]Финиш!G287)-1),""),"")</f>
        <v/>
      </c>
      <c r="F298" s="77" t="str">
        <f>IFERROR(IF([1]Финиш!C287=[1]Финиш!$F$6,MID([1]Финиш!G287,FIND(" ",[1]Финиш!G287)+1,100),""),"")</f>
        <v/>
      </c>
      <c r="G298" s="72" t="str">
        <f>IF([1]Финиш!$C287=[1]Финиш!$F$6,[1]Финиш!H287,"")</f>
        <v/>
      </c>
      <c r="H298" s="34" t="str">
        <f>IF([1]Финиш!$C287=[1]Финиш!$F$6,[1]Финиш!N287,"")</f>
        <v/>
      </c>
      <c r="I298" s="35" t="str">
        <f>IF([1]Финиш!$C287=[1]Финиш!$F$6,[1]Финиш!P287,"")</f>
        <v/>
      </c>
      <c r="J298" s="36" t="str">
        <f>IF([1]Финиш!$C287=[1]Финиш!$F$6,[1]Финиш!F287,"")</f>
        <v/>
      </c>
      <c r="K298" s="37" t="str">
        <f>IF([1]Финиш!$C287=[1]Финиш!$F$6,[1]Финиш!D287,"")</f>
        <v/>
      </c>
      <c r="L298" s="37" t="str">
        <f>IF([1]Финиш!$C287=[1]Финиш!$F$6,[1]Финиш!J287,"")</f>
        <v/>
      </c>
    </row>
    <row r="299" spans="1:12" hidden="1" x14ac:dyDescent="0.25">
      <c r="A299" s="58">
        <f>IFERROR(IF(Дист_4Ж1922263034[[#This Row],[Фамилия]]="",0,1),0)</f>
        <v>0</v>
      </c>
      <c r="C299" s="68" t="str">
        <f>IF([1]Финиш!$C288=[1]Финиш!$F$6,[1]Финиш!B288,"")</f>
        <v/>
      </c>
      <c r="D299" s="69" t="str">
        <f>IF([1]Финиш!$C288=[1]Финиш!$F$6,[1]Финиш!E288,"")</f>
        <v/>
      </c>
      <c r="E299" s="70" t="str">
        <f>IFERROR(IF([1]Финиш!C288=[1]Финиш!$F$6,MID([1]Финиш!G288,1,FIND(" ",[1]Финиш!G288)-1),""),"")</f>
        <v/>
      </c>
      <c r="F299" s="77" t="str">
        <f>IFERROR(IF([1]Финиш!C288=[1]Финиш!$F$6,MID([1]Финиш!G288,FIND(" ",[1]Финиш!G288)+1,100),""),"")</f>
        <v/>
      </c>
      <c r="G299" s="72" t="str">
        <f>IF([1]Финиш!$C288=[1]Финиш!$F$6,[1]Финиш!H288,"")</f>
        <v/>
      </c>
      <c r="H299" s="34" t="str">
        <f>IF([1]Финиш!$C288=[1]Финиш!$F$6,[1]Финиш!N288,"")</f>
        <v/>
      </c>
      <c r="I299" s="35" t="str">
        <f>IF([1]Финиш!$C288=[1]Финиш!$F$6,[1]Финиш!P288,"")</f>
        <v/>
      </c>
      <c r="J299" s="36" t="str">
        <f>IF([1]Финиш!$C288=[1]Финиш!$F$6,[1]Финиш!F288,"")</f>
        <v/>
      </c>
      <c r="K299" s="37" t="str">
        <f>IF([1]Финиш!$C288=[1]Финиш!$F$6,[1]Финиш!D288,"")</f>
        <v/>
      </c>
      <c r="L299" s="37" t="str">
        <f>IF([1]Финиш!$C288=[1]Финиш!$F$6,[1]Финиш!J288,"")</f>
        <v/>
      </c>
    </row>
    <row r="300" spans="1:12" hidden="1" x14ac:dyDescent="0.25">
      <c r="A300" s="58">
        <f>IFERROR(IF(Дист_4Ж1922263034[[#This Row],[Фамилия]]="",0,1),0)</f>
        <v>0</v>
      </c>
      <c r="C300" s="68" t="str">
        <f>IF([1]Финиш!$C289=[1]Финиш!$F$6,[1]Финиш!B289,"")</f>
        <v/>
      </c>
      <c r="D300" s="69" t="str">
        <f>IF([1]Финиш!$C289=[1]Финиш!$F$6,[1]Финиш!E289,"")</f>
        <v/>
      </c>
      <c r="E300" s="70" t="str">
        <f>IFERROR(IF([1]Финиш!C289=[1]Финиш!$F$6,MID([1]Финиш!G289,1,FIND(" ",[1]Финиш!G289)-1),""),"")</f>
        <v/>
      </c>
      <c r="F300" s="77" t="str">
        <f>IFERROR(IF([1]Финиш!C289=[1]Финиш!$F$6,MID([1]Финиш!G289,FIND(" ",[1]Финиш!G289)+1,100),""),"")</f>
        <v/>
      </c>
      <c r="G300" s="72" t="str">
        <f>IF([1]Финиш!$C289=[1]Финиш!$F$6,[1]Финиш!H289,"")</f>
        <v/>
      </c>
      <c r="H300" s="34" t="str">
        <f>IF([1]Финиш!$C289=[1]Финиш!$F$6,[1]Финиш!N289,"")</f>
        <v/>
      </c>
      <c r="I300" s="35" t="str">
        <f>IF([1]Финиш!$C289=[1]Финиш!$F$6,[1]Финиш!P289,"")</f>
        <v/>
      </c>
      <c r="J300" s="36" t="str">
        <f>IF([1]Финиш!$C289=[1]Финиш!$F$6,[1]Финиш!F289,"")</f>
        <v/>
      </c>
      <c r="K300" s="37" t="str">
        <f>IF([1]Финиш!$C289=[1]Финиш!$F$6,[1]Финиш!D289,"")</f>
        <v/>
      </c>
      <c r="L300" s="37" t="str">
        <f>IF([1]Финиш!$C289=[1]Финиш!$F$6,[1]Финиш!J289,"")</f>
        <v/>
      </c>
    </row>
    <row r="301" spans="1:12" hidden="1" x14ac:dyDescent="0.25">
      <c r="A301" s="58">
        <f>IFERROR(IF(Дист_4Ж1922263034[[#This Row],[Фамилия]]="",0,1),0)</f>
        <v>0</v>
      </c>
      <c r="C301" s="68" t="str">
        <f>IF([1]Финиш!$C290=[1]Финиш!$F$6,[1]Финиш!B290,"")</f>
        <v/>
      </c>
      <c r="D301" s="69" t="str">
        <f>IF([1]Финиш!$C290=[1]Финиш!$F$6,[1]Финиш!E290,"")</f>
        <v/>
      </c>
      <c r="E301" s="70" t="str">
        <f>IFERROR(IF([1]Финиш!C290=[1]Финиш!$F$6,MID([1]Финиш!G290,1,FIND(" ",[1]Финиш!G290)-1),""),"")</f>
        <v/>
      </c>
      <c r="F301" s="77" t="str">
        <f>IFERROR(IF([1]Финиш!C290=[1]Финиш!$F$6,MID([1]Финиш!G290,FIND(" ",[1]Финиш!G290)+1,100),""),"")</f>
        <v/>
      </c>
      <c r="G301" s="72" t="str">
        <f>IF([1]Финиш!$C290=[1]Финиш!$F$6,[1]Финиш!H290,"")</f>
        <v/>
      </c>
      <c r="H301" s="34" t="str">
        <f>IF([1]Финиш!$C290=[1]Финиш!$F$6,[1]Финиш!N290,"")</f>
        <v/>
      </c>
      <c r="I301" s="35" t="str">
        <f>IF([1]Финиш!$C290=[1]Финиш!$F$6,[1]Финиш!P290,"")</f>
        <v/>
      </c>
      <c r="J301" s="36" t="str">
        <f>IF([1]Финиш!$C290=[1]Финиш!$F$6,[1]Финиш!F290,"")</f>
        <v/>
      </c>
      <c r="K301" s="37" t="str">
        <f>IF([1]Финиш!$C290=[1]Финиш!$F$6,[1]Финиш!D290,"")</f>
        <v/>
      </c>
      <c r="L301" s="37" t="str">
        <f>IF([1]Финиш!$C290=[1]Финиш!$F$6,[1]Финиш!J290,"")</f>
        <v/>
      </c>
    </row>
    <row r="302" spans="1:12" hidden="1" x14ac:dyDescent="0.25">
      <c r="A302" s="58">
        <f>IFERROR(IF(Дист_4Ж1922263034[[#This Row],[Фамилия]]="",0,1),0)</f>
        <v>0</v>
      </c>
      <c r="C302" s="68" t="str">
        <f>IF([1]Финиш!$C291=[1]Финиш!$F$6,[1]Финиш!B291,"")</f>
        <v/>
      </c>
      <c r="D302" s="69" t="str">
        <f>IF([1]Финиш!$C291=[1]Финиш!$F$6,[1]Финиш!E291,"")</f>
        <v/>
      </c>
      <c r="E302" s="70" t="str">
        <f>IFERROR(IF([1]Финиш!C291=[1]Финиш!$F$6,MID([1]Финиш!G291,1,FIND(" ",[1]Финиш!G291)-1),""),"")</f>
        <v/>
      </c>
      <c r="F302" s="77" t="str">
        <f>IFERROR(IF([1]Финиш!C291=[1]Финиш!$F$6,MID([1]Финиш!G291,FIND(" ",[1]Финиш!G291)+1,100),""),"")</f>
        <v/>
      </c>
      <c r="G302" s="72" t="str">
        <f>IF([1]Финиш!$C291=[1]Финиш!$F$6,[1]Финиш!H291,"")</f>
        <v/>
      </c>
      <c r="H302" s="34" t="str">
        <f>IF([1]Финиш!$C291=[1]Финиш!$F$6,[1]Финиш!N291,"")</f>
        <v/>
      </c>
      <c r="I302" s="35" t="str">
        <f>IF([1]Финиш!$C291=[1]Финиш!$F$6,[1]Финиш!P291,"")</f>
        <v/>
      </c>
      <c r="J302" s="36" t="str">
        <f>IF([1]Финиш!$C291=[1]Финиш!$F$6,[1]Финиш!F291,"")</f>
        <v/>
      </c>
      <c r="K302" s="37" t="str">
        <f>IF([1]Финиш!$C291=[1]Финиш!$F$6,[1]Финиш!D291,"")</f>
        <v/>
      </c>
      <c r="L302" s="37" t="str">
        <f>IF([1]Финиш!$C291=[1]Финиш!$F$6,[1]Финиш!J291,"")</f>
        <v/>
      </c>
    </row>
    <row r="303" spans="1:12" hidden="1" x14ac:dyDescent="0.25">
      <c r="A303" s="58">
        <f>IFERROR(IF(Дист_4Ж1922263034[[#This Row],[Фамилия]]="",0,1),0)</f>
        <v>0</v>
      </c>
      <c r="C303" s="68" t="str">
        <f>IF([1]Финиш!$C292=[1]Финиш!$F$6,[1]Финиш!B292,"")</f>
        <v/>
      </c>
      <c r="D303" s="69" t="str">
        <f>IF([1]Финиш!$C292=[1]Финиш!$F$6,[1]Финиш!E292,"")</f>
        <v/>
      </c>
      <c r="E303" s="70" t="str">
        <f>IFERROR(IF([1]Финиш!C292=[1]Финиш!$F$6,MID([1]Финиш!G292,1,FIND(" ",[1]Финиш!G292)-1),""),"")</f>
        <v/>
      </c>
      <c r="F303" s="77" t="str">
        <f>IFERROR(IF([1]Финиш!C292=[1]Финиш!$F$6,MID([1]Финиш!G292,FIND(" ",[1]Финиш!G292)+1,100),""),"")</f>
        <v/>
      </c>
      <c r="G303" s="72" t="str">
        <f>IF([1]Финиш!$C292=[1]Финиш!$F$6,[1]Финиш!H292,"")</f>
        <v/>
      </c>
      <c r="H303" s="34" t="str">
        <f>IF([1]Финиш!$C292=[1]Финиш!$F$6,[1]Финиш!N292,"")</f>
        <v/>
      </c>
      <c r="I303" s="35" t="str">
        <f>IF([1]Финиш!$C292=[1]Финиш!$F$6,[1]Финиш!P292,"")</f>
        <v/>
      </c>
      <c r="J303" s="36" t="str">
        <f>IF([1]Финиш!$C292=[1]Финиш!$F$6,[1]Финиш!F292,"")</f>
        <v/>
      </c>
      <c r="K303" s="37" t="str">
        <f>IF([1]Финиш!$C292=[1]Финиш!$F$6,[1]Финиш!D292,"")</f>
        <v/>
      </c>
      <c r="L303" s="37" t="str">
        <f>IF([1]Финиш!$C292=[1]Финиш!$F$6,[1]Финиш!J292,"")</f>
        <v/>
      </c>
    </row>
    <row r="304" spans="1:12" hidden="1" x14ac:dyDescent="0.25">
      <c r="A304" s="58">
        <f>IFERROR(IF(Дист_4Ж1922263034[[#This Row],[Фамилия]]="",0,1),0)</f>
        <v>0</v>
      </c>
      <c r="C304" s="68" t="str">
        <f>IF([1]Финиш!$C293=[1]Финиш!$F$6,[1]Финиш!B293,"")</f>
        <v/>
      </c>
      <c r="D304" s="69" t="str">
        <f>IF([1]Финиш!$C293=[1]Финиш!$F$6,[1]Финиш!E293,"")</f>
        <v/>
      </c>
      <c r="E304" s="70" t="str">
        <f>IFERROR(IF([1]Финиш!C293=[1]Финиш!$F$6,MID([1]Финиш!G293,1,FIND(" ",[1]Финиш!G293)-1),""),"")</f>
        <v/>
      </c>
      <c r="F304" s="77" t="str">
        <f>IFERROR(IF([1]Финиш!C293=[1]Финиш!$F$6,MID([1]Финиш!G293,FIND(" ",[1]Финиш!G293)+1,100),""),"")</f>
        <v/>
      </c>
      <c r="G304" s="72" t="str">
        <f>IF([1]Финиш!$C293=[1]Финиш!$F$6,[1]Финиш!H293,"")</f>
        <v/>
      </c>
      <c r="H304" s="34" t="str">
        <f>IF([1]Финиш!$C293=[1]Финиш!$F$6,[1]Финиш!N293,"")</f>
        <v/>
      </c>
      <c r="I304" s="35" t="str">
        <f>IF([1]Финиш!$C293=[1]Финиш!$F$6,[1]Финиш!P293,"")</f>
        <v/>
      </c>
      <c r="J304" s="36" t="str">
        <f>IF([1]Финиш!$C293=[1]Финиш!$F$6,[1]Финиш!F293,"")</f>
        <v/>
      </c>
      <c r="K304" s="37" t="str">
        <f>IF([1]Финиш!$C293=[1]Финиш!$F$6,[1]Финиш!D293,"")</f>
        <v/>
      </c>
      <c r="L304" s="37" t="str">
        <f>IF([1]Финиш!$C293=[1]Финиш!$F$6,[1]Финиш!J293,"")</f>
        <v/>
      </c>
    </row>
    <row r="305" spans="1:12" hidden="1" x14ac:dyDescent="0.25">
      <c r="A305" s="58">
        <f>IFERROR(IF(Дист_4Ж1922263034[[#This Row],[Фамилия]]="",0,1),0)</f>
        <v>0</v>
      </c>
      <c r="C305" s="68" t="str">
        <f>IF([1]Финиш!$C294=[1]Финиш!$F$6,[1]Финиш!B294,"")</f>
        <v/>
      </c>
      <c r="D305" s="69" t="str">
        <f>IF([1]Финиш!$C294=[1]Финиш!$F$6,[1]Финиш!E294,"")</f>
        <v/>
      </c>
      <c r="E305" s="70" t="str">
        <f>IFERROR(IF([1]Финиш!C294=[1]Финиш!$F$6,MID([1]Финиш!G294,1,FIND(" ",[1]Финиш!G294)-1),""),"")</f>
        <v/>
      </c>
      <c r="F305" s="77" t="str">
        <f>IFERROR(IF([1]Финиш!C294=[1]Финиш!$F$6,MID([1]Финиш!G294,FIND(" ",[1]Финиш!G294)+1,100),""),"")</f>
        <v/>
      </c>
      <c r="G305" s="72" t="str">
        <f>IF([1]Финиш!$C294=[1]Финиш!$F$6,[1]Финиш!H294,"")</f>
        <v/>
      </c>
      <c r="H305" s="34" t="str">
        <f>IF([1]Финиш!$C294=[1]Финиш!$F$6,[1]Финиш!N294,"")</f>
        <v/>
      </c>
      <c r="I305" s="35" t="str">
        <f>IF([1]Финиш!$C294=[1]Финиш!$F$6,[1]Финиш!P294,"")</f>
        <v/>
      </c>
      <c r="J305" s="36" t="str">
        <f>IF([1]Финиш!$C294=[1]Финиш!$F$6,[1]Финиш!F294,"")</f>
        <v/>
      </c>
      <c r="K305" s="37" t="str">
        <f>IF([1]Финиш!$C294=[1]Финиш!$F$6,[1]Финиш!D294,"")</f>
        <v/>
      </c>
      <c r="L305" s="37" t="str">
        <f>IF([1]Финиш!$C294=[1]Финиш!$F$6,[1]Финиш!J294,"")</f>
        <v/>
      </c>
    </row>
    <row r="306" spans="1:12" hidden="1" x14ac:dyDescent="0.25">
      <c r="A306" s="58">
        <f>IFERROR(IF(Дист_4Ж1922263034[[#This Row],[Фамилия]]="",0,1),0)</f>
        <v>0</v>
      </c>
      <c r="C306" s="68" t="str">
        <f>IF([1]Финиш!$C295=[1]Финиш!$F$6,[1]Финиш!B295,"")</f>
        <v/>
      </c>
      <c r="D306" s="69" t="str">
        <f>IF([1]Финиш!$C295=[1]Финиш!$F$6,[1]Финиш!E295,"")</f>
        <v/>
      </c>
      <c r="E306" s="70" t="str">
        <f>IFERROR(IF([1]Финиш!C295=[1]Финиш!$F$6,MID([1]Финиш!G295,1,FIND(" ",[1]Финиш!G295)-1),""),"")</f>
        <v/>
      </c>
      <c r="F306" s="77" t="str">
        <f>IFERROR(IF([1]Финиш!C295=[1]Финиш!$F$6,MID([1]Финиш!G295,FIND(" ",[1]Финиш!G295)+1,100),""),"")</f>
        <v/>
      </c>
      <c r="G306" s="72" t="str">
        <f>IF([1]Финиш!$C295=[1]Финиш!$F$6,[1]Финиш!H295,"")</f>
        <v/>
      </c>
      <c r="H306" s="34" t="str">
        <f>IF([1]Финиш!$C295=[1]Финиш!$F$6,[1]Финиш!N295,"")</f>
        <v/>
      </c>
      <c r="I306" s="35" t="str">
        <f>IF([1]Финиш!$C295=[1]Финиш!$F$6,[1]Финиш!P295,"")</f>
        <v/>
      </c>
      <c r="J306" s="36" t="str">
        <f>IF([1]Финиш!$C295=[1]Финиш!$F$6,[1]Финиш!F295,"")</f>
        <v/>
      </c>
      <c r="K306" s="37" t="str">
        <f>IF([1]Финиш!$C295=[1]Финиш!$F$6,[1]Финиш!D295,"")</f>
        <v/>
      </c>
      <c r="L306" s="37" t="str">
        <f>IF([1]Финиш!$C295=[1]Финиш!$F$6,[1]Финиш!J295,"")</f>
        <v/>
      </c>
    </row>
    <row r="307" spans="1:12" hidden="1" x14ac:dyDescent="0.25">
      <c r="A307" s="58">
        <f>IFERROR(IF(Дист_4Ж1922263034[[#This Row],[Фамилия]]="",0,1),0)</f>
        <v>0</v>
      </c>
      <c r="C307" s="68" t="str">
        <f>IF([1]Финиш!$C296=[1]Финиш!$F$6,[1]Финиш!B296,"")</f>
        <v/>
      </c>
      <c r="D307" s="69" t="str">
        <f>IF([1]Финиш!$C296=[1]Финиш!$F$6,[1]Финиш!E296,"")</f>
        <v/>
      </c>
      <c r="E307" s="70" t="str">
        <f>IFERROR(IF([1]Финиш!C296=[1]Финиш!$F$6,MID([1]Финиш!G296,1,FIND(" ",[1]Финиш!G296)-1),""),"")</f>
        <v/>
      </c>
      <c r="F307" s="77" t="str">
        <f>IFERROR(IF([1]Финиш!C296=[1]Финиш!$F$6,MID([1]Финиш!G296,FIND(" ",[1]Финиш!G296)+1,100),""),"")</f>
        <v/>
      </c>
      <c r="G307" s="72" t="str">
        <f>IF([1]Финиш!$C296=[1]Финиш!$F$6,[1]Финиш!H296,"")</f>
        <v/>
      </c>
      <c r="H307" s="34" t="str">
        <f>IF([1]Финиш!$C296=[1]Финиш!$F$6,[1]Финиш!N296,"")</f>
        <v/>
      </c>
      <c r="I307" s="35" t="str">
        <f>IF([1]Финиш!$C296=[1]Финиш!$F$6,[1]Финиш!P296,"")</f>
        <v/>
      </c>
      <c r="J307" s="36" t="str">
        <f>IF([1]Финиш!$C296=[1]Финиш!$F$6,[1]Финиш!F296,"")</f>
        <v/>
      </c>
      <c r="K307" s="37" t="str">
        <f>IF([1]Финиш!$C296=[1]Финиш!$F$6,[1]Финиш!D296,"")</f>
        <v/>
      </c>
      <c r="L307" s="37" t="str">
        <f>IF([1]Финиш!$C296=[1]Финиш!$F$6,[1]Финиш!J296,"")</f>
        <v/>
      </c>
    </row>
    <row r="308" spans="1:12" hidden="1" x14ac:dyDescent="0.25">
      <c r="A308" s="58">
        <f>IFERROR(IF(Дист_4Ж1922263034[[#This Row],[Фамилия]]="",0,1),0)</f>
        <v>0</v>
      </c>
      <c r="C308" s="68" t="str">
        <f>IF([1]Финиш!$C297=[1]Финиш!$F$6,[1]Финиш!B297,"")</f>
        <v/>
      </c>
      <c r="D308" s="69" t="str">
        <f>IF([1]Финиш!$C297=[1]Финиш!$F$6,[1]Финиш!E297,"")</f>
        <v/>
      </c>
      <c r="E308" s="70" t="str">
        <f>IFERROR(IF([1]Финиш!C297=[1]Финиш!$F$6,MID([1]Финиш!G297,1,FIND(" ",[1]Финиш!G297)-1),""),"")</f>
        <v/>
      </c>
      <c r="F308" s="77" t="str">
        <f>IFERROR(IF([1]Финиш!C297=[1]Финиш!$F$6,MID([1]Финиш!G297,FIND(" ",[1]Финиш!G297)+1,100),""),"")</f>
        <v/>
      </c>
      <c r="G308" s="72" t="str">
        <f>IF([1]Финиш!$C297=[1]Финиш!$F$6,[1]Финиш!H297,"")</f>
        <v/>
      </c>
      <c r="H308" s="34" t="str">
        <f>IF([1]Финиш!$C297=[1]Финиш!$F$6,[1]Финиш!N297,"")</f>
        <v/>
      </c>
      <c r="I308" s="35" t="str">
        <f>IF([1]Финиш!$C297=[1]Финиш!$F$6,[1]Финиш!P297,"")</f>
        <v/>
      </c>
      <c r="J308" s="36" t="str">
        <f>IF([1]Финиш!$C297=[1]Финиш!$F$6,[1]Финиш!F297,"")</f>
        <v/>
      </c>
      <c r="K308" s="37" t="str">
        <f>IF([1]Финиш!$C297=[1]Финиш!$F$6,[1]Финиш!D297,"")</f>
        <v/>
      </c>
      <c r="L308" s="37" t="str">
        <f>IF([1]Финиш!$C297=[1]Финиш!$F$6,[1]Финиш!J297,"")</f>
        <v/>
      </c>
    </row>
    <row r="309" spans="1:12" hidden="1" x14ac:dyDescent="0.25">
      <c r="A309" s="58">
        <f>IFERROR(IF(Дист_4Ж1922263034[[#This Row],[Фамилия]]="",0,1),0)</f>
        <v>0</v>
      </c>
      <c r="C309" s="68" t="str">
        <f>IF([1]Финиш!$C298=[1]Финиш!$F$6,[1]Финиш!B298,"")</f>
        <v/>
      </c>
      <c r="D309" s="69" t="str">
        <f>IF([1]Финиш!$C298=[1]Финиш!$F$6,[1]Финиш!E298,"")</f>
        <v/>
      </c>
      <c r="E309" s="70" t="str">
        <f>IFERROR(IF([1]Финиш!C298=[1]Финиш!$F$6,MID([1]Финиш!G298,1,FIND(" ",[1]Финиш!G298)-1),""),"")</f>
        <v/>
      </c>
      <c r="F309" s="77" t="str">
        <f>IFERROR(IF([1]Финиш!C298=[1]Финиш!$F$6,MID([1]Финиш!G298,FIND(" ",[1]Финиш!G298)+1,100),""),"")</f>
        <v/>
      </c>
      <c r="G309" s="72" t="str">
        <f>IF([1]Финиш!$C298=[1]Финиш!$F$6,[1]Финиш!H298,"")</f>
        <v/>
      </c>
      <c r="H309" s="34" t="str">
        <f>IF([1]Финиш!$C298=[1]Финиш!$F$6,[1]Финиш!N298,"")</f>
        <v/>
      </c>
      <c r="I309" s="35" t="str">
        <f>IF([1]Финиш!$C298=[1]Финиш!$F$6,[1]Финиш!P298,"")</f>
        <v/>
      </c>
      <c r="J309" s="36" t="str">
        <f>IF([1]Финиш!$C298=[1]Финиш!$F$6,[1]Финиш!F298,"")</f>
        <v/>
      </c>
      <c r="K309" s="37" t="str">
        <f>IF([1]Финиш!$C298=[1]Финиш!$F$6,[1]Финиш!D298,"")</f>
        <v/>
      </c>
      <c r="L309" s="37" t="str">
        <f>IF([1]Финиш!$C298=[1]Финиш!$F$6,[1]Финиш!J298,"")</f>
        <v/>
      </c>
    </row>
    <row r="310" spans="1:12" hidden="1" x14ac:dyDescent="0.25">
      <c r="A310" s="58">
        <f>IFERROR(IF(Дист_4Ж1922263034[[#This Row],[Фамилия]]="",0,1),0)</f>
        <v>0</v>
      </c>
      <c r="C310" s="68" t="str">
        <f>IF([1]Финиш!$C299=[1]Финиш!$F$6,[1]Финиш!B299,"")</f>
        <v/>
      </c>
      <c r="D310" s="69" t="str">
        <f>IF([1]Финиш!$C299=[1]Финиш!$F$6,[1]Финиш!E299,"")</f>
        <v/>
      </c>
      <c r="E310" s="70" t="str">
        <f>IFERROR(IF([1]Финиш!C299=[1]Финиш!$F$6,MID([1]Финиш!G299,1,FIND(" ",[1]Финиш!G299)-1),""),"")</f>
        <v/>
      </c>
      <c r="F310" s="77" t="str">
        <f>IFERROR(IF([1]Финиш!C299=[1]Финиш!$F$6,MID([1]Финиш!G299,FIND(" ",[1]Финиш!G299)+1,100),""),"")</f>
        <v/>
      </c>
      <c r="G310" s="72" t="str">
        <f>IF([1]Финиш!$C299=[1]Финиш!$F$6,[1]Финиш!H299,"")</f>
        <v/>
      </c>
      <c r="H310" s="34" t="str">
        <f>IF([1]Финиш!$C299=[1]Финиш!$F$6,[1]Финиш!N299,"")</f>
        <v/>
      </c>
      <c r="I310" s="35" t="str">
        <f>IF([1]Финиш!$C299=[1]Финиш!$F$6,[1]Финиш!P299,"")</f>
        <v/>
      </c>
      <c r="J310" s="36" t="str">
        <f>IF([1]Финиш!$C299=[1]Финиш!$F$6,[1]Финиш!F299,"")</f>
        <v/>
      </c>
      <c r="K310" s="37" t="str">
        <f>IF([1]Финиш!$C299=[1]Финиш!$F$6,[1]Финиш!D299,"")</f>
        <v/>
      </c>
      <c r="L310" s="37" t="str">
        <f>IF([1]Финиш!$C299=[1]Финиш!$F$6,[1]Финиш!J299,"")</f>
        <v/>
      </c>
    </row>
    <row r="311" spans="1:12" hidden="1" x14ac:dyDescent="0.25">
      <c r="A311" s="58">
        <f>IFERROR(IF(Дист_4Ж1922263034[[#This Row],[Фамилия]]="",0,1),0)</f>
        <v>0</v>
      </c>
      <c r="C311" s="68" t="str">
        <f>IF([1]Финиш!$C300=[1]Финиш!$F$6,[1]Финиш!B300,"")</f>
        <v/>
      </c>
      <c r="D311" s="69" t="str">
        <f>IF([1]Финиш!$C300=[1]Финиш!$F$6,[1]Финиш!E300,"")</f>
        <v/>
      </c>
      <c r="E311" s="70" t="str">
        <f>IFERROR(IF([1]Финиш!C300=[1]Финиш!$F$6,MID([1]Финиш!G300,1,FIND(" ",[1]Финиш!G300)-1),""),"")</f>
        <v/>
      </c>
      <c r="F311" s="77" t="str">
        <f>IFERROR(IF([1]Финиш!C300=[1]Финиш!$F$6,MID([1]Финиш!G300,FIND(" ",[1]Финиш!G300)+1,100),""),"")</f>
        <v/>
      </c>
      <c r="G311" s="72" t="str">
        <f>IF([1]Финиш!$C300=[1]Финиш!$F$6,[1]Финиш!H300,"")</f>
        <v/>
      </c>
      <c r="H311" s="34" t="str">
        <f>IF([1]Финиш!$C300=[1]Финиш!$F$6,[1]Финиш!N300,"")</f>
        <v/>
      </c>
      <c r="I311" s="35" t="str">
        <f>IF([1]Финиш!$C300=[1]Финиш!$F$6,[1]Финиш!P300,"")</f>
        <v/>
      </c>
      <c r="J311" s="36" t="str">
        <f>IF([1]Финиш!$C300=[1]Финиш!$F$6,[1]Финиш!F300,"")</f>
        <v/>
      </c>
      <c r="K311" s="37" t="str">
        <f>IF([1]Финиш!$C300=[1]Финиш!$F$6,[1]Финиш!D300,"")</f>
        <v/>
      </c>
      <c r="L311" s="37" t="str">
        <f>IF([1]Финиш!$C300=[1]Финиш!$F$6,[1]Финиш!J300,"")</f>
        <v/>
      </c>
    </row>
    <row r="312" spans="1:12" hidden="1" x14ac:dyDescent="0.25">
      <c r="A312" s="58">
        <f>IFERROR(IF(Дист_4Ж1922263034[[#This Row],[Фамилия]]="",0,1),0)</f>
        <v>0</v>
      </c>
      <c r="C312" s="68" t="str">
        <f>IF([1]Финиш!$C301=[1]Финиш!$F$6,[1]Финиш!B301,"")</f>
        <v/>
      </c>
      <c r="D312" s="69" t="str">
        <f>IF([1]Финиш!$C301=[1]Финиш!$F$6,[1]Финиш!E301,"")</f>
        <v/>
      </c>
      <c r="E312" s="70" t="str">
        <f>IFERROR(IF([1]Финиш!C301=[1]Финиш!$F$6,MID([1]Финиш!G301,1,FIND(" ",[1]Финиш!G301)-1),""),"")</f>
        <v/>
      </c>
      <c r="F312" s="77" t="str">
        <f>IFERROR(IF([1]Финиш!C301=[1]Финиш!$F$6,MID([1]Финиш!G301,FIND(" ",[1]Финиш!G301)+1,100),""),"")</f>
        <v/>
      </c>
      <c r="G312" s="72" t="str">
        <f>IF([1]Финиш!$C301=[1]Финиш!$F$6,[1]Финиш!H301,"")</f>
        <v/>
      </c>
      <c r="H312" s="34" t="str">
        <f>IF([1]Финиш!$C301=[1]Финиш!$F$6,[1]Финиш!N301,"")</f>
        <v/>
      </c>
      <c r="I312" s="35" t="str">
        <f>IF([1]Финиш!$C301=[1]Финиш!$F$6,[1]Финиш!P301,"")</f>
        <v/>
      </c>
      <c r="J312" s="36" t="str">
        <f>IF([1]Финиш!$C301=[1]Финиш!$F$6,[1]Финиш!F301,"")</f>
        <v/>
      </c>
      <c r="K312" s="37" t="str">
        <f>IF([1]Финиш!$C301=[1]Финиш!$F$6,[1]Финиш!D301,"")</f>
        <v/>
      </c>
      <c r="L312" s="37" t="str">
        <f>IF([1]Финиш!$C301=[1]Финиш!$F$6,[1]Финиш!J301,"")</f>
        <v/>
      </c>
    </row>
    <row r="313" spans="1:12" hidden="1" x14ac:dyDescent="0.25">
      <c r="A313" s="58">
        <f>IFERROR(IF(Дист_4Ж1922263034[[#This Row],[Фамилия]]="",0,1),0)</f>
        <v>0</v>
      </c>
      <c r="C313" s="68" t="str">
        <f>IF([1]Финиш!$C302=[1]Финиш!$F$6,[1]Финиш!B302,"")</f>
        <v/>
      </c>
      <c r="D313" s="69" t="str">
        <f>IF([1]Финиш!$C302=[1]Финиш!$F$6,[1]Финиш!E302,"")</f>
        <v/>
      </c>
      <c r="E313" s="70" t="str">
        <f>IFERROR(IF([1]Финиш!C302=[1]Финиш!$F$6,MID([1]Финиш!G302,1,FIND(" ",[1]Финиш!G302)-1),""),"")</f>
        <v/>
      </c>
      <c r="F313" s="77" t="str">
        <f>IFERROR(IF([1]Финиш!C302=[1]Финиш!$F$6,MID([1]Финиш!G302,FIND(" ",[1]Финиш!G302)+1,100),""),"")</f>
        <v/>
      </c>
      <c r="G313" s="72" t="str">
        <f>IF([1]Финиш!$C302=[1]Финиш!$F$6,[1]Финиш!H302,"")</f>
        <v/>
      </c>
      <c r="H313" s="34" t="str">
        <f>IF([1]Финиш!$C302=[1]Финиш!$F$6,[1]Финиш!N302,"")</f>
        <v/>
      </c>
      <c r="I313" s="35" t="str">
        <f>IF([1]Финиш!$C302=[1]Финиш!$F$6,[1]Финиш!P302,"")</f>
        <v/>
      </c>
      <c r="J313" s="36" t="str">
        <f>IF([1]Финиш!$C302=[1]Финиш!$F$6,[1]Финиш!F302,"")</f>
        <v/>
      </c>
      <c r="K313" s="37" t="str">
        <f>IF([1]Финиш!$C302=[1]Финиш!$F$6,[1]Финиш!D302,"")</f>
        <v/>
      </c>
      <c r="L313" s="37" t="str">
        <f>IF([1]Финиш!$C302=[1]Финиш!$F$6,[1]Финиш!J302,"")</f>
        <v/>
      </c>
    </row>
    <row r="314" spans="1:12" hidden="1" x14ac:dyDescent="0.25">
      <c r="A314" s="58">
        <f>IFERROR(IF(Дист_4Ж1922263034[[#This Row],[Фамилия]]="",0,1),0)</f>
        <v>0</v>
      </c>
      <c r="C314" s="68" t="str">
        <f>IF([1]Финиш!$C303=[1]Финиш!$F$6,[1]Финиш!B303,"")</f>
        <v/>
      </c>
      <c r="D314" s="69" t="str">
        <f>IF([1]Финиш!$C303=[1]Финиш!$F$6,[1]Финиш!E303,"")</f>
        <v/>
      </c>
      <c r="E314" s="70" t="str">
        <f>IFERROR(IF([1]Финиш!C303=[1]Финиш!$F$6,MID([1]Финиш!G303,1,FIND(" ",[1]Финиш!G303)-1),""),"")</f>
        <v/>
      </c>
      <c r="F314" s="77" t="str">
        <f>IFERROR(IF([1]Финиш!C303=[1]Финиш!$F$6,MID([1]Финиш!G303,FIND(" ",[1]Финиш!G303)+1,100),""),"")</f>
        <v/>
      </c>
      <c r="G314" s="72" t="str">
        <f>IF([1]Финиш!$C303=[1]Финиш!$F$6,[1]Финиш!H303,"")</f>
        <v/>
      </c>
      <c r="H314" s="34" t="str">
        <f>IF([1]Финиш!$C303=[1]Финиш!$F$6,[1]Финиш!N303,"")</f>
        <v/>
      </c>
      <c r="I314" s="35" t="str">
        <f>IF([1]Финиш!$C303=[1]Финиш!$F$6,[1]Финиш!P303,"")</f>
        <v/>
      </c>
      <c r="J314" s="36" t="str">
        <f>IF([1]Финиш!$C303=[1]Финиш!$F$6,[1]Финиш!F303,"")</f>
        <v/>
      </c>
      <c r="K314" s="37" t="str">
        <f>IF([1]Финиш!$C303=[1]Финиш!$F$6,[1]Финиш!D303,"")</f>
        <v/>
      </c>
      <c r="L314" s="37" t="str">
        <f>IF([1]Финиш!$C303=[1]Финиш!$F$6,[1]Финиш!J303,"")</f>
        <v/>
      </c>
    </row>
    <row r="315" spans="1:12" hidden="1" x14ac:dyDescent="0.25">
      <c r="A315" s="58">
        <f>IFERROR(IF(Дист_4Ж1922263034[[#This Row],[Фамилия]]="",0,1),0)</f>
        <v>0</v>
      </c>
      <c r="C315" s="68" t="str">
        <f>IF([1]Финиш!$C304=[1]Финиш!$F$6,[1]Финиш!B304,"")</f>
        <v/>
      </c>
      <c r="D315" s="69" t="str">
        <f>IF([1]Финиш!$C304=[1]Финиш!$F$6,[1]Финиш!E304,"")</f>
        <v/>
      </c>
      <c r="E315" s="70" t="str">
        <f>IFERROR(IF([1]Финиш!C304=[1]Финиш!$F$6,MID([1]Финиш!G304,1,FIND(" ",[1]Финиш!G304)-1),""),"")</f>
        <v/>
      </c>
      <c r="F315" s="77" t="str">
        <f>IFERROR(IF([1]Финиш!C304=[1]Финиш!$F$6,MID([1]Финиш!G304,FIND(" ",[1]Финиш!G304)+1,100),""),"")</f>
        <v/>
      </c>
      <c r="G315" s="72" t="str">
        <f>IF([1]Финиш!$C304=[1]Финиш!$F$6,[1]Финиш!H304,"")</f>
        <v/>
      </c>
      <c r="H315" s="34" t="str">
        <f>IF([1]Финиш!$C304=[1]Финиш!$F$6,[1]Финиш!N304,"")</f>
        <v/>
      </c>
      <c r="I315" s="35" t="str">
        <f>IF([1]Финиш!$C304=[1]Финиш!$F$6,[1]Финиш!P304,"")</f>
        <v/>
      </c>
      <c r="J315" s="36" t="str">
        <f>IF([1]Финиш!$C304=[1]Финиш!$F$6,[1]Финиш!F304,"")</f>
        <v/>
      </c>
      <c r="K315" s="37" t="str">
        <f>IF([1]Финиш!$C304=[1]Финиш!$F$6,[1]Финиш!D304,"")</f>
        <v/>
      </c>
      <c r="L315" s="37" t="str">
        <f>IF([1]Финиш!$C304=[1]Финиш!$F$6,[1]Финиш!J304,"")</f>
        <v/>
      </c>
    </row>
    <row r="316" spans="1:12" hidden="1" x14ac:dyDescent="0.25">
      <c r="A316" s="58">
        <f>IFERROR(IF(Дист_4Ж1922263034[[#This Row],[Фамилия]]="",0,1),0)</f>
        <v>0</v>
      </c>
      <c r="C316" s="68" t="str">
        <f>IF([1]Финиш!$C305=[1]Финиш!$F$6,[1]Финиш!B305,"")</f>
        <v/>
      </c>
      <c r="D316" s="69" t="str">
        <f>IF([1]Финиш!$C305=[1]Финиш!$F$6,[1]Финиш!E305,"")</f>
        <v/>
      </c>
      <c r="E316" s="70" t="str">
        <f>IFERROR(IF([1]Финиш!C305=[1]Финиш!$F$6,MID([1]Финиш!G305,1,FIND(" ",[1]Финиш!G305)-1),""),"")</f>
        <v/>
      </c>
      <c r="F316" s="77" t="str">
        <f>IFERROR(IF([1]Финиш!C305=[1]Финиш!$F$6,MID([1]Финиш!G305,FIND(" ",[1]Финиш!G305)+1,100),""),"")</f>
        <v/>
      </c>
      <c r="G316" s="72" t="str">
        <f>IF([1]Финиш!$C305=[1]Финиш!$F$6,[1]Финиш!H305,"")</f>
        <v/>
      </c>
      <c r="H316" s="34" t="str">
        <f>IF([1]Финиш!$C305=[1]Финиш!$F$6,[1]Финиш!N305,"")</f>
        <v/>
      </c>
      <c r="I316" s="35" t="str">
        <f>IF([1]Финиш!$C305=[1]Финиш!$F$6,[1]Финиш!P305,"")</f>
        <v/>
      </c>
      <c r="J316" s="36" t="str">
        <f>IF([1]Финиш!$C305=[1]Финиш!$F$6,[1]Финиш!F305,"")</f>
        <v/>
      </c>
      <c r="K316" s="37" t="str">
        <f>IF([1]Финиш!$C305=[1]Финиш!$F$6,[1]Финиш!D305,"")</f>
        <v/>
      </c>
      <c r="L316" s="37" t="str">
        <f>IF([1]Финиш!$C305=[1]Финиш!$F$6,[1]Финиш!J305,"")</f>
        <v/>
      </c>
    </row>
    <row r="317" spans="1:12" hidden="1" x14ac:dyDescent="0.25">
      <c r="A317" s="58">
        <f>IFERROR(IF(Дист_4Ж1922263034[[#This Row],[Фамилия]]="",0,1),0)</f>
        <v>0</v>
      </c>
      <c r="C317" s="68" t="str">
        <f>IF([1]Финиш!$C306=[1]Финиш!$F$6,[1]Финиш!B306,"")</f>
        <v/>
      </c>
      <c r="D317" s="69" t="str">
        <f>IF([1]Финиш!$C306=[1]Финиш!$F$6,[1]Финиш!E306,"")</f>
        <v/>
      </c>
      <c r="E317" s="70" t="str">
        <f>IFERROR(IF([1]Финиш!C306=[1]Финиш!$F$6,MID([1]Финиш!G306,1,FIND(" ",[1]Финиш!G306)-1),""),"")</f>
        <v/>
      </c>
      <c r="F317" s="77" t="str">
        <f>IFERROR(IF([1]Финиш!C306=[1]Финиш!$F$6,MID([1]Финиш!G306,FIND(" ",[1]Финиш!G306)+1,100),""),"")</f>
        <v/>
      </c>
      <c r="G317" s="72" t="str">
        <f>IF([1]Финиш!$C306=[1]Финиш!$F$6,[1]Финиш!H306,"")</f>
        <v/>
      </c>
      <c r="H317" s="34" t="str">
        <f>IF([1]Финиш!$C306=[1]Финиш!$F$6,[1]Финиш!N306,"")</f>
        <v/>
      </c>
      <c r="I317" s="35" t="str">
        <f>IF([1]Финиш!$C306=[1]Финиш!$F$6,[1]Финиш!P306,"")</f>
        <v/>
      </c>
      <c r="J317" s="36" t="str">
        <f>IF([1]Финиш!$C306=[1]Финиш!$F$6,[1]Финиш!F306,"")</f>
        <v/>
      </c>
      <c r="K317" s="37" t="str">
        <f>IF([1]Финиш!$C306=[1]Финиш!$F$6,[1]Финиш!D306,"")</f>
        <v/>
      </c>
      <c r="L317" s="37" t="str">
        <f>IF([1]Финиш!$C306=[1]Финиш!$F$6,[1]Финиш!J306,"")</f>
        <v/>
      </c>
    </row>
    <row r="318" spans="1:12" hidden="1" x14ac:dyDescent="0.25">
      <c r="A318" s="58">
        <f>IFERROR(IF(Дист_4Ж1922263034[[#This Row],[Фамилия]]="",0,1),0)</f>
        <v>0</v>
      </c>
      <c r="C318" s="68" t="str">
        <f>IF([1]Финиш!$C307=[1]Финиш!$F$6,[1]Финиш!B307,"")</f>
        <v/>
      </c>
      <c r="D318" s="69" t="str">
        <f>IF([1]Финиш!$C307=[1]Финиш!$F$6,[1]Финиш!E307,"")</f>
        <v/>
      </c>
      <c r="E318" s="70" t="str">
        <f>IFERROR(IF([1]Финиш!C307=[1]Финиш!$F$6,MID([1]Финиш!G307,1,FIND(" ",[1]Финиш!G307)-1),""),"")</f>
        <v/>
      </c>
      <c r="F318" s="77" t="str">
        <f>IFERROR(IF([1]Финиш!C307=[1]Финиш!$F$6,MID([1]Финиш!G307,FIND(" ",[1]Финиш!G307)+1,100),""),"")</f>
        <v/>
      </c>
      <c r="G318" s="72" t="str">
        <f>IF([1]Финиш!$C307=[1]Финиш!$F$6,[1]Финиш!H307,"")</f>
        <v/>
      </c>
      <c r="H318" s="34" t="str">
        <f>IF([1]Финиш!$C307=[1]Финиш!$F$6,[1]Финиш!N307,"")</f>
        <v/>
      </c>
      <c r="I318" s="35" t="str">
        <f>IF([1]Финиш!$C307=[1]Финиш!$F$6,[1]Финиш!P307,"")</f>
        <v/>
      </c>
      <c r="J318" s="36" t="str">
        <f>IF([1]Финиш!$C307=[1]Финиш!$F$6,[1]Финиш!F307,"")</f>
        <v/>
      </c>
      <c r="K318" s="37" t="str">
        <f>IF([1]Финиш!$C307=[1]Финиш!$F$6,[1]Финиш!D307,"")</f>
        <v/>
      </c>
      <c r="L318" s="37" t="str">
        <f>IF([1]Финиш!$C307=[1]Финиш!$F$6,[1]Финиш!J307,"")</f>
        <v/>
      </c>
    </row>
    <row r="319" spans="1:12" hidden="1" x14ac:dyDescent="0.25">
      <c r="A319" s="58">
        <f>IFERROR(IF(Дист_4Ж1922263034[[#This Row],[Фамилия]]="",0,1),0)</f>
        <v>0</v>
      </c>
      <c r="C319" s="68" t="str">
        <f>IF([1]Финиш!$C308=[1]Финиш!$F$6,[1]Финиш!B308,"")</f>
        <v/>
      </c>
      <c r="D319" s="69" t="str">
        <f>IF([1]Финиш!$C308=[1]Финиш!$F$6,[1]Финиш!E308,"")</f>
        <v/>
      </c>
      <c r="E319" s="70" t="str">
        <f>IFERROR(IF([1]Финиш!C308=[1]Финиш!$F$6,MID([1]Финиш!G308,1,FIND(" ",[1]Финиш!G308)-1),""),"")</f>
        <v/>
      </c>
      <c r="F319" s="77" t="str">
        <f>IFERROR(IF([1]Финиш!C308=[1]Финиш!$F$6,MID([1]Финиш!G308,FIND(" ",[1]Финиш!G308)+1,100),""),"")</f>
        <v/>
      </c>
      <c r="G319" s="72" t="str">
        <f>IF([1]Финиш!$C308=[1]Финиш!$F$6,[1]Финиш!H308,"")</f>
        <v/>
      </c>
      <c r="H319" s="34" t="str">
        <f>IF([1]Финиш!$C308=[1]Финиш!$F$6,[1]Финиш!N308,"")</f>
        <v/>
      </c>
      <c r="I319" s="35" t="str">
        <f>IF([1]Финиш!$C308=[1]Финиш!$F$6,[1]Финиш!P308,"")</f>
        <v/>
      </c>
      <c r="J319" s="36" t="str">
        <f>IF([1]Финиш!$C308=[1]Финиш!$F$6,[1]Финиш!F308,"")</f>
        <v/>
      </c>
      <c r="K319" s="37" t="str">
        <f>IF([1]Финиш!$C308=[1]Финиш!$F$6,[1]Финиш!D308,"")</f>
        <v/>
      </c>
      <c r="L319" s="37" t="str">
        <f>IF([1]Финиш!$C308=[1]Финиш!$F$6,[1]Финиш!J308,"")</f>
        <v/>
      </c>
    </row>
    <row r="320" spans="1:12" x14ac:dyDescent="0.25">
      <c r="C320" s="38"/>
      <c r="D320" s="39"/>
      <c r="E320" s="40"/>
      <c r="F320" s="41"/>
      <c r="G320" s="42"/>
      <c r="H320" s="43"/>
      <c r="I320" s="44"/>
      <c r="J320" s="42"/>
      <c r="K320" s="39"/>
    </row>
    <row r="321" spans="3:11" x14ac:dyDescent="0.25">
      <c r="C321" s="4"/>
      <c r="D321" s="39"/>
      <c r="E321" s="40"/>
      <c r="F321" s="41"/>
      <c r="G321" s="42"/>
      <c r="H321" s="43"/>
      <c r="I321" s="44"/>
      <c r="J321" s="45"/>
      <c r="K321" s="39"/>
    </row>
    <row r="322" spans="3:11" x14ac:dyDescent="0.25">
      <c r="C322" s="46" t="s">
        <v>20</v>
      </c>
      <c r="D322" s="39"/>
      <c r="E322" s="40"/>
      <c r="F322" s="41"/>
      <c r="H322" s="43"/>
      <c r="I322" s="44"/>
      <c r="J322" s="47" t="str">
        <f>'1,5'!H20</f>
        <v>mirbega@mail.ru</v>
      </c>
      <c r="K322" s="39"/>
    </row>
    <row r="323" spans="3:11" x14ac:dyDescent="0.25">
      <c r="C323" s="4"/>
      <c r="D323" s="48"/>
      <c r="E323" s="48"/>
      <c r="F323" s="49"/>
      <c r="G323" s="50"/>
      <c r="H323" s="51"/>
      <c r="I323" s="52"/>
      <c r="J323" s="50"/>
      <c r="K323" s="53"/>
    </row>
    <row r="324" spans="3:11" x14ac:dyDescent="0.25">
      <c r="C324" s="4" t="s">
        <v>22</v>
      </c>
      <c r="D324" s="48"/>
      <c r="E324" s="54"/>
      <c r="F324" s="49"/>
      <c r="H324" s="51"/>
      <c r="I324" s="52"/>
      <c r="J324" s="50"/>
      <c r="K324" s="53"/>
    </row>
    <row r="325" spans="3:11" x14ac:dyDescent="0.25">
      <c r="D325" s="48"/>
      <c r="E325" s="48"/>
      <c r="G325" s="50"/>
      <c r="H325" s="51"/>
      <c r="I325" s="53"/>
      <c r="J325" s="50"/>
      <c r="K325" s="53"/>
    </row>
    <row r="326" spans="3:11" x14ac:dyDescent="0.25">
      <c r="C326" s="56"/>
    </row>
  </sheetData>
  <mergeCells count="1">
    <mergeCell ref="C10:D10"/>
  </mergeCells>
  <conditionalFormatting sqref="D18:K18 E323:K323 E324:F324 H324:K324 E325 G325:K325 C326 D322:F322 H322:K322 D320:K321 D20:J319">
    <cfRule type="cellIs" dxfId="0" priority="1" operator="equal">
      <formula>0</formula>
    </cfRule>
  </conditionalFormatting>
  <pageMargins left="0.70866141732283472" right="0.70866141732283472" top="0.57999999999999996" bottom="0.55000000000000004" header="0.31496062992125984" footer="0.31496062992125984"/>
  <pageSetup paperSize="9" scale="37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1,5</vt:lpstr>
      <vt:lpstr>5</vt:lpstr>
      <vt:lpstr>10</vt:lpstr>
      <vt:lpstr>21</vt:lpstr>
      <vt:lpstr>Дист_1Ж_Пол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2017-04-18T17:27:52Z</dcterms:created>
  <dcterms:modified xsi:type="dcterms:W3CDTF">2017-04-18T17:31:16Z</dcterms:modified>
</cp:coreProperties>
</file>